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ave\Documents\Projects\2020\VFPA Quiet Notation Alignment\2023 Finalization\"/>
    </mc:Choice>
  </mc:AlternateContent>
  <xr:revisionPtr revIDLastSave="0" documentId="13_ncr:1_{75F1CBD3-8C3B-4282-BE5B-E73DF81A9F99}" xr6:coauthVersionLast="47" xr6:coauthVersionMax="47" xr10:uidLastSave="{00000000-0000-0000-0000-000000000000}"/>
  <bookViews>
    <workbookView xWindow="-120" yWindow="-120" windowWidth="24240" windowHeight="13140" xr2:uid="{00000000-000D-0000-FFFF-FFFF00000000}"/>
  </bookViews>
  <sheets>
    <sheet name="Intro" sheetId="7" r:id="rId1"/>
    <sheet name="Bulker" sheetId="1" r:id="rId2"/>
    <sheet name="Container Ship" sheetId="2" r:id="rId3"/>
    <sheet name="Cruise" sheetId="3" r:id="rId4"/>
    <sheet name="Tanker" sheetId="4" r:id="rId5"/>
    <sheet name="Tug" sheetId="5" r:id="rId6"/>
    <sheet name="Vehicle Carrier" sheetId="6" r:id="rId7"/>
  </sheets>
  <definedNames>
    <definedName name="_Toc98515369" localSheetId="0">Intro!$A$9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6" l="1"/>
  <c r="S2" i="6"/>
  <c r="T2" i="6"/>
  <c r="U2" i="6"/>
  <c r="V2" i="6"/>
  <c r="W2" i="6"/>
  <c r="X2" i="6"/>
  <c r="R3" i="6"/>
  <c r="S3" i="6"/>
  <c r="T3" i="6"/>
  <c r="U3" i="6"/>
  <c r="V3" i="6"/>
  <c r="W3" i="6"/>
  <c r="X3" i="6"/>
  <c r="R4" i="6"/>
  <c r="S4" i="6"/>
  <c r="T4" i="6"/>
  <c r="U4" i="6"/>
  <c r="V4" i="6"/>
  <c r="W4" i="6"/>
  <c r="X4" i="6"/>
  <c r="R5" i="6"/>
  <c r="S5" i="6"/>
  <c r="T5" i="6"/>
  <c r="U5" i="6"/>
  <c r="V5" i="6"/>
  <c r="W5" i="6"/>
  <c r="X5" i="6"/>
  <c r="R6" i="6"/>
  <c r="S6" i="6"/>
  <c r="T6" i="6"/>
  <c r="U6" i="6"/>
  <c r="V6" i="6"/>
  <c r="W6" i="6"/>
  <c r="X6" i="6"/>
  <c r="R7" i="6"/>
  <c r="S7" i="6"/>
  <c r="T7" i="6"/>
  <c r="U7" i="6"/>
  <c r="V7" i="6"/>
  <c r="W7" i="6"/>
  <c r="X7" i="6"/>
  <c r="R8" i="6"/>
  <c r="S8" i="6"/>
  <c r="T8" i="6"/>
  <c r="U8" i="6"/>
  <c r="V8" i="6"/>
  <c r="W8" i="6"/>
  <c r="X8" i="6"/>
  <c r="R9" i="6"/>
  <c r="S9" i="6"/>
  <c r="T9" i="6"/>
  <c r="U9" i="6"/>
  <c r="V9" i="6"/>
  <c r="W9" i="6"/>
  <c r="X9" i="6"/>
  <c r="R10" i="6"/>
  <c r="S10" i="6"/>
  <c r="T10" i="6"/>
  <c r="U10" i="6"/>
  <c r="V10" i="6"/>
  <c r="W10" i="6"/>
  <c r="X10" i="6"/>
  <c r="R11" i="6"/>
  <c r="S11" i="6"/>
  <c r="T11" i="6"/>
  <c r="U11" i="6"/>
  <c r="V11" i="6"/>
  <c r="W11" i="6"/>
  <c r="X11" i="6"/>
  <c r="R12" i="6"/>
  <c r="S12" i="6"/>
  <c r="T12" i="6"/>
  <c r="U12" i="6"/>
  <c r="V12" i="6"/>
  <c r="W12" i="6"/>
  <c r="X12" i="6"/>
  <c r="R13" i="6"/>
  <c r="S13" i="6"/>
  <c r="T13" i="6"/>
  <c r="U13" i="6"/>
  <c r="V13" i="6"/>
  <c r="W13" i="6"/>
  <c r="X13" i="6"/>
  <c r="R14" i="6"/>
  <c r="S14" i="6"/>
  <c r="T14" i="6"/>
  <c r="U14" i="6"/>
  <c r="V14" i="6"/>
  <c r="W14" i="6"/>
  <c r="X14" i="6"/>
  <c r="R15" i="6"/>
  <c r="S15" i="6"/>
  <c r="T15" i="6"/>
  <c r="U15" i="6"/>
  <c r="V15" i="6"/>
  <c r="W15" i="6"/>
  <c r="X15" i="6"/>
  <c r="R16" i="6"/>
  <c r="S16" i="6"/>
  <c r="T16" i="6"/>
  <c r="U16" i="6"/>
  <c r="V16" i="6"/>
  <c r="W16" i="6"/>
  <c r="X16" i="6"/>
  <c r="R17" i="6"/>
  <c r="S17" i="6"/>
  <c r="T17" i="6"/>
  <c r="U17" i="6"/>
  <c r="V17" i="6"/>
  <c r="W17" i="6"/>
  <c r="X17" i="6"/>
  <c r="R18" i="6"/>
  <c r="S18" i="6"/>
  <c r="T18" i="6"/>
  <c r="U18" i="6"/>
  <c r="V18" i="6"/>
  <c r="W18" i="6"/>
  <c r="X18" i="6"/>
  <c r="R19" i="6"/>
  <c r="S19" i="6"/>
  <c r="T19" i="6"/>
  <c r="U19" i="6"/>
  <c r="V19" i="6"/>
  <c r="W19" i="6"/>
  <c r="X19" i="6"/>
  <c r="R20" i="6"/>
  <c r="S20" i="6"/>
  <c r="T20" i="6"/>
  <c r="U20" i="6"/>
  <c r="V20" i="6"/>
  <c r="W20" i="6"/>
  <c r="X20" i="6"/>
  <c r="R21" i="6"/>
  <c r="S21" i="6"/>
  <c r="T21" i="6"/>
  <c r="U21" i="6"/>
  <c r="V21" i="6"/>
  <c r="W21" i="6"/>
  <c r="X21" i="6"/>
  <c r="R22" i="6"/>
  <c r="S22" i="6"/>
  <c r="T22" i="6"/>
  <c r="U22" i="6"/>
  <c r="V22" i="6"/>
  <c r="W22" i="6"/>
  <c r="X22" i="6"/>
  <c r="R23" i="6"/>
  <c r="S23" i="6"/>
  <c r="T23" i="6"/>
  <c r="U23" i="6"/>
  <c r="V23" i="6"/>
  <c r="W23" i="6"/>
  <c r="X23" i="6"/>
  <c r="R24" i="6"/>
  <c r="S24" i="6"/>
  <c r="T24" i="6"/>
  <c r="U24" i="6"/>
  <c r="V24" i="6"/>
  <c r="W24" i="6"/>
  <c r="X24" i="6"/>
  <c r="R25" i="6"/>
  <c r="S25" i="6"/>
  <c r="T25" i="6"/>
  <c r="U25" i="6"/>
  <c r="V25" i="6"/>
  <c r="W25" i="6"/>
  <c r="X25" i="6"/>
  <c r="R26" i="6"/>
  <c r="S26" i="6"/>
  <c r="T26" i="6"/>
  <c r="U26" i="6"/>
  <c r="V26" i="6"/>
  <c r="W26" i="6"/>
  <c r="X26" i="6"/>
  <c r="R27" i="6"/>
  <c r="S27" i="6"/>
  <c r="T27" i="6"/>
  <c r="U27" i="6"/>
  <c r="V27" i="6"/>
  <c r="W27" i="6"/>
  <c r="X27" i="6"/>
  <c r="R28" i="6"/>
  <c r="S28" i="6"/>
  <c r="T28" i="6"/>
  <c r="U28" i="6"/>
  <c r="V28" i="6"/>
  <c r="W28" i="6"/>
  <c r="X28" i="6"/>
  <c r="R29" i="6"/>
  <c r="S29" i="6"/>
  <c r="T29" i="6"/>
  <c r="U29" i="6"/>
  <c r="V29" i="6"/>
  <c r="W29" i="6"/>
  <c r="X29" i="6"/>
  <c r="R30" i="6"/>
  <c r="S30" i="6"/>
  <c r="T30" i="6"/>
  <c r="U30" i="6"/>
  <c r="V30" i="6"/>
  <c r="W30" i="6"/>
  <c r="X30" i="6"/>
  <c r="R31" i="6"/>
  <c r="S31" i="6"/>
  <c r="T31" i="6"/>
  <c r="U31" i="6"/>
  <c r="V31" i="6"/>
  <c r="W31" i="6"/>
  <c r="X31" i="6"/>
  <c r="R32" i="6"/>
  <c r="S32" i="6"/>
  <c r="T32" i="6"/>
  <c r="U32" i="6"/>
  <c r="V32" i="6"/>
  <c r="W32" i="6"/>
  <c r="X32" i="6"/>
  <c r="R33" i="6"/>
  <c r="S33" i="6"/>
  <c r="T33" i="6"/>
  <c r="U33" i="6"/>
  <c r="V33" i="6"/>
  <c r="W33" i="6"/>
  <c r="X33" i="6"/>
  <c r="R34" i="6"/>
  <c r="S34" i="6"/>
  <c r="T34" i="6"/>
  <c r="U34" i="6"/>
  <c r="V34" i="6"/>
  <c r="W34" i="6"/>
  <c r="X34" i="6"/>
  <c r="R35" i="6"/>
  <c r="S35" i="6"/>
  <c r="T35" i="6"/>
  <c r="U35" i="6"/>
  <c r="V35" i="6"/>
  <c r="W35" i="6"/>
  <c r="X35" i="6"/>
  <c r="R36" i="6"/>
  <c r="S36" i="6"/>
  <c r="T36" i="6"/>
  <c r="U36" i="6"/>
  <c r="V36" i="6"/>
  <c r="W36" i="6"/>
  <c r="X36" i="6"/>
  <c r="R37" i="6"/>
  <c r="S37" i="6"/>
  <c r="T37" i="6"/>
  <c r="U37" i="6"/>
  <c r="V37" i="6"/>
  <c r="W37" i="6"/>
  <c r="X37" i="6"/>
  <c r="R38" i="6"/>
  <c r="S38" i="6"/>
  <c r="T38" i="6"/>
  <c r="U38" i="6"/>
  <c r="V38" i="6"/>
  <c r="W38" i="6"/>
  <c r="X38" i="6"/>
  <c r="Q3" i="6"/>
  <c r="Q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2" i="6"/>
  <c r="R2" i="5"/>
  <c r="S2" i="5"/>
  <c r="T2" i="5"/>
  <c r="U2" i="5"/>
  <c r="V2" i="5"/>
  <c r="W2" i="5"/>
  <c r="X2" i="5"/>
  <c r="R3" i="5"/>
  <c r="S3" i="5"/>
  <c r="T3" i="5"/>
  <c r="U3" i="5"/>
  <c r="V3" i="5"/>
  <c r="W3" i="5"/>
  <c r="X3" i="5"/>
  <c r="R4" i="5"/>
  <c r="S4" i="5"/>
  <c r="T4" i="5"/>
  <c r="U4" i="5"/>
  <c r="V4" i="5"/>
  <c r="W4" i="5"/>
  <c r="X4" i="5"/>
  <c r="R5" i="5"/>
  <c r="S5" i="5"/>
  <c r="T5" i="5"/>
  <c r="U5" i="5"/>
  <c r="V5" i="5"/>
  <c r="W5" i="5"/>
  <c r="X5" i="5"/>
  <c r="R6" i="5"/>
  <c r="S6" i="5"/>
  <c r="T6" i="5"/>
  <c r="U6" i="5"/>
  <c r="V6" i="5"/>
  <c r="W6" i="5"/>
  <c r="X6" i="5"/>
  <c r="R7" i="5"/>
  <c r="S7" i="5"/>
  <c r="T7" i="5"/>
  <c r="U7" i="5"/>
  <c r="V7" i="5"/>
  <c r="W7" i="5"/>
  <c r="X7" i="5"/>
  <c r="R8" i="5"/>
  <c r="S8" i="5"/>
  <c r="T8" i="5"/>
  <c r="U8" i="5"/>
  <c r="V8" i="5"/>
  <c r="W8" i="5"/>
  <c r="X8" i="5"/>
  <c r="R9" i="5"/>
  <c r="S9" i="5"/>
  <c r="T9" i="5"/>
  <c r="U9" i="5"/>
  <c r="V9" i="5"/>
  <c r="W9" i="5"/>
  <c r="X9" i="5"/>
  <c r="R10" i="5"/>
  <c r="S10" i="5"/>
  <c r="T10" i="5"/>
  <c r="U10" i="5"/>
  <c r="V10" i="5"/>
  <c r="W10" i="5"/>
  <c r="X10" i="5"/>
  <c r="R11" i="5"/>
  <c r="S11" i="5"/>
  <c r="T11" i="5"/>
  <c r="U11" i="5"/>
  <c r="V11" i="5"/>
  <c r="W11" i="5"/>
  <c r="X11" i="5"/>
  <c r="R12" i="5"/>
  <c r="S12" i="5"/>
  <c r="T12" i="5"/>
  <c r="U12" i="5"/>
  <c r="V12" i="5"/>
  <c r="W12" i="5"/>
  <c r="X12" i="5"/>
  <c r="R13" i="5"/>
  <c r="S13" i="5"/>
  <c r="T13" i="5"/>
  <c r="U13" i="5"/>
  <c r="V13" i="5"/>
  <c r="W13" i="5"/>
  <c r="X13" i="5"/>
  <c r="R14" i="5"/>
  <c r="S14" i="5"/>
  <c r="T14" i="5"/>
  <c r="U14" i="5"/>
  <c r="V14" i="5"/>
  <c r="W14" i="5"/>
  <c r="X14" i="5"/>
  <c r="R15" i="5"/>
  <c r="S15" i="5"/>
  <c r="T15" i="5"/>
  <c r="U15" i="5"/>
  <c r="V15" i="5"/>
  <c r="W15" i="5"/>
  <c r="X15" i="5"/>
  <c r="R16" i="5"/>
  <c r="S16" i="5"/>
  <c r="T16" i="5"/>
  <c r="U16" i="5"/>
  <c r="V16" i="5"/>
  <c r="W16" i="5"/>
  <c r="X16" i="5"/>
  <c r="R17" i="5"/>
  <c r="S17" i="5"/>
  <c r="T17" i="5"/>
  <c r="U17" i="5"/>
  <c r="V17" i="5"/>
  <c r="W17" i="5"/>
  <c r="X17" i="5"/>
  <c r="R18" i="5"/>
  <c r="S18" i="5"/>
  <c r="T18" i="5"/>
  <c r="U18" i="5"/>
  <c r="V18" i="5"/>
  <c r="W18" i="5"/>
  <c r="X18" i="5"/>
  <c r="R19" i="5"/>
  <c r="S19" i="5"/>
  <c r="T19" i="5"/>
  <c r="U19" i="5"/>
  <c r="V19" i="5"/>
  <c r="W19" i="5"/>
  <c r="X19" i="5"/>
  <c r="R20" i="5"/>
  <c r="S20" i="5"/>
  <c r="T20" i="5"/>
  <c r="U20" i="5"/>
  <c r="V20" i="5"/>
  <c r="W20" i="5"/>
  <c r="X20" i="5"/>
  <c r="R21" i="5"/>
  <c r="S21" i="5"/>
  <c r="T21" i="5"/>
  <c r="U21" i="5"/>
  <c r="V21" i="5"/>
  <c r="W21" i="5"/>
  <c r="X21" i="5"/>
  <c r="R22" i="5"/>
  <c r="S22" i="5"/>
  <c r="T22" i="5"/>
  <c r="U22" i="5"/>
  <c r="V22" i="5"/>
  <c r="W22" i="5"/>
  <c r="X22" i="5"/>
  <c r="R23" i="5"/>
  <c r="S23" i="5"/>
  <c r="T23" i="5"/>
  <c r="U23" i="5"/>
  <c r="V23" i="5"/>
  <c r="W23" i="5"/>
  <c r="X23" i="5"/>
  <c r="R24" i="5"/>
  <c r="S24" i="5"/>
  <c r="T24" i="5"/>
  <c r="U24" i="5"/>
  <c r="V24" i="5"/>
  <c r="W24" i="5"/>
  <c r="X24" i="5"/>
  <c r="R25" i="5"/>
  <c r="S25" i="5"/>
  <c r="T25" i="5"/>
  <c r="U25" i="5"/>
  <c r="V25" i="5"/>
  <c r="W25" i="5"/>
  <c r="X25" i="5"/>
  <c r="R26" i="5"/>
  <c r="S26" i="5"/>
  <c r="T26" i="5"/>
  <c r="U26" i="5"/>
  <c r="V26" i="5"/>
  <c r="W26" i="5"/>
  <c r="X26" i="5"/>
  <c r="R27" i="5"/>
  <c r="S27" i="5"/>
  <c r="T27" i="5"/>
  <c r="U27" i="5"/>
  <c r="V27" i="5"/>
  <c r="W27" i="5"/>
  <c r="X27" i="5"/>
  <c r="R28" i="5"/>
  <c r="S28" i="5"/>
  <c r="T28" i="5"/>
  <c r="U28" i="5"/>
  <c r="V28" i="5"/>
  <c r="W28" i="5"/>
  <c r="X28" i="5"/>
  <c r="R29" i="5"/>
  <c r="S29" i="5"/>
  <c r="T29" i="5"/>
  <c r="U29" i="5"/>
  <c r="V29" i="5"/>
  <c r="W29" i="5"/>
  <c r="X29" i="5"/>
  <c r="R30" i="5"/>
  <c r="S30" i="5"/>
  <c r="T30" i="5"/>
  <c r="U30" i="5"/>
  <c r="V30" i="5"/>
  <c r="W30" i="5"/>
  <c r="X30" i="5"/>
  <c r="R31" i="5"/>
  <c r="S31" i="5"/>
  <c r="T31" i="5"/>
  <c r="U31" i="5"/>
  <c r="V31" i="5"/>
  <c r="W31" i="5"/>
  <c r="X31" i="5"/>
  <c r="R32" i="5"/>
  <c r="S32" i="5"/>
  <c r="T32" i="5"/>
  <c r="U32" i="5"/>
  <c r="V32" i="5"/>
  <c r="W32" i="5"/>
  <c r="X32" i="5"/>
  <c r="R33" i="5"/>
  <c r="S33" i="5"/>
  <c r="T33" i="5"/>
  <c r="U33" i="5"/>
  <c r="V33" i="5"/>
  <c r="W33" i="5"/>
  <c r="X33" i="5"/>
  <c r="R34" i="5"/>
  <c r="S34" i="5"/>
  <c r="T34" i="5"/>
  <c r="U34" i="5"/>
  <c r="V34" i="5"/>
  <c r="W34" i="5"/>
  <c r="X34" i="5"/>
  <c r="R35" i="5"/>
  <c r="S35" i="5"/>
  <c r="T35" i="5"/>
  <c r="U35" i="5"/>
  <c r="V35" i="5"/>
  <c r="W35" i="5"/>
  <c r="X35" i="5"/>
  <c r="R36" i="5"/>
  <c r="S36" i="5"/>
  <c r="T36" i="5"/>
  <c r="U36" i="5"/>
  <c r="V36" i="5"/>
  <c r="W36" i="5"/>
  <c r="X36" i="5"/>
  <c r="R37" i="5"/>
  <c r="S37" i="5"/>
  <c r="T37" i="5"/>
  <c r="U37" i="5"/>
  <c r="V37" i="5"/>
  <c r="W37" i="5"/>
  <c r="X37" i="5"/>
  <c r="R38" i="5"/>
  <c r="S38" i="5"/>
  <c r="T38" i="5"/>
  <c r="U38" i="5"/>
  <c r="V38" i="5"/>
  <c r="W38" i="5"/>
  <c r="X38"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2" i="5"/>
  <c r="R2" i="4"/>
  <c r="S2" i="4"/>
  <c r="T2" i="4"/>
  <c r="U2" i="4"/>
  <c r="V2" i="4"/>
  <c r="W2" i="4"/>
  <c r="X2" i="4"/>
  <c r="R3" i="4"/>
  <c r="S3" i="4"/>
  <c r="T3" i="4"/>
  <c r="U3" i="4"/>
  <c r="V3" i="4"/>
  <c r="W3" i="4"/>
  <c r="X3" i="4"/>
  <c r="R4" i="4"/>
  <c r="S4" i="4"/>
  <c r="T4" i="4"/>
  <c r="U4" i="4"/>
  <c r="V4" i="4"/>
  <c r="W4" i="4"/>
  <c r="X4" i="4"/>
  <c r="R5" i="4"/>
  <c r="S5" i="4"/>
  <c r="T5" i="4"/>
  <c r="U5" i="4"/>
  <c r="V5" i="4"/>
  <c r="W5" i="4"/>
  <c r="X5" i="4"/>
  <c r="R6" i="4"/>
  <c r="S6" i="4"/>
  <c r="T6" i="4"/>
  <c r="U6" i="4"/>
  <c r="V6" i="4"/>
  <c r="W6" i="4"/>
  <c r="X6" i="4"/>
  <c r="R7" i="4"/>
  <c r="S7" i="4"/>
  <c r="T7" i="4"/>
  <c r="U7" i="4"/>
  <c r="V7" i="4"/>
  <c r="W7" i="4"/>
  <c r="X7" i="4"/>
  <c r="R8" i="4"/>
  <c r="S8" i="4"/>
  <c r="T8" i="4"/>
  <c r="U8" i="4"/>
  <c r="V8" i="4"/>
  <c r="W8" i="4"/>
  <c r="X8" i="4"/>
  <c r="R9" i="4"/>
  <c r="S9" i="4"/>
  <c r="T9" i="4"/>
  <c r="U9" i="4"/>
  <c r="V9" i="4"/>
  <c r="W9" i="4"/>
  <c r="X9" i="4"/>
  <c r="R10" i="4"/>
  <c r="S10" i="4"/>
  <c r="T10" i="4"/>
  <c r="U10" i="4"/>
  <c r="V10" i="4"/>
  <c r="W10" i="4"/>
  <c r="X10" i="4"/>
  <c r="R11" i="4"/>
  <c r="S11" i="4"/>
  <c r="T11" i="4"/>
  <c r="U11" i="4"/>
  <c r="V11" i="4"/>
  <c r="W11" i="4"/>
  <c r="X11" i="4"/>
  <c r="R12" i="4"/>
  <c r="S12" i="4"/>
  <c r="T12" i="4"/>
  <c r="U12" i="4"/>
  <c r="V12" i="4"/>
  <c r="W12" i="4"/>
  <c r="X12" i="4"/>
  <c r="R13" i="4"/>
  <c r="S13" i="4"/>
  <c r="T13" i="4"/>
  <c r="U13" i="4"/>
  <c r="V13" i="4"/>
  <c r="W13" i="4"/>
  <c r="X13" i="4"/>
  <c r="R14" i="4"/>
  <c r="S14" i="4"/>
  <c r="T14" i="4"/>
  <c r="U14" i="4"/>
  <c r="V14" i="4"/>
  <c r="W14" i="4"/>
  <c r="X14" i="4"/>
  <c r="R15" i="4"/>
  <c r="S15" i="4"/>
  <c r="T15" i="4"/>
  <c r="U15" i="4"/>
  <c r="V15" i="4"/>
  <c r="W15" i="4"/>
  <c r="X15" i="4"/>
  <c r="R16" i="4"/>
  <c r="S16" i="4"/>
  <c r="T16" i="4"/>
  <c r="U16" i="4"/>
  <c r="V16" i="4"/>
  <c r="W16" i="4"/>
  <c r="X16" i="4"/>
  <c r="R17" i="4"/>
  <c r="S17" i="4"/>
  <c r="T17" i="4"/>
  <c r="U17" i="4"/>
  <c r="V17" i="4"/>
  <c r="W17" i="4"/>
  <c r="X17" i="4"/>
  <c r="R18" i="4"/>
  <c r="S18" i="4"/>
  <c r="T18" i="4"/>
  <c r="U18" i="4"/>
  <c r="V18" i="4"/>
  <c r="W18" i="4"/>
  <c r="X18" i="4"/>
  <c r="R19" i="4"/>
  <c r="S19" i="4"/>
  <c r="T19" i="4"/>
  <c r="U19" i="4"/>
  <c r="V19" i="4"/>
  <c r="W19" i="4"/>
  <c r="X19" i="4"/>
  <c r="R20" i="4"/>
  <c r="S20" i="4"/>
  <c r="T20" i="4"/>
  <c r="U20" i="4"/>
  <c r="V20" i="4"/>
  <c r="W20" i="4"/>
  <c r="X20" i="4"/>
  <c r="R21" i="4"/>
  <c r="S21" i="4"/>
  <c r="T21" i="4"/>
  <c r="U21" i="4"/>
  <c r="V21" i="4"/>
  <c r="W21" i="4"/>
  <c r="X21" i="4"/>
  <c r="R22" i="4"/>
  <c r="S22" i="4"/>
  <c r="T22" i="4"/>
  <c r="U22" i="4"/>
  <c r="V22" i="4"/>
  <c r="W22" i="4"/>
  <c r="X22" i="4"/>
  <c r="R23" i="4"/>
  <c r="S23" i="4"/>
  <c r="T23" i="4"/>
  <c r="U23" i="4"/>
  <c r="V23" i="4"/>
  <c r="W23" i="4"/>
  <c r="X23" i="4"/>
  <c r="R24" i="4"/>
  <c r="S24" i="4"/>
  <c r="T24" i="4"/>
  <c r="U24" i="4"/>
  <c r="V24" i="4"/>
  <c r="W24" i="4"/>
  <c r="X24" i="4"/>
  <c r="R25" i="4"/>
  <c r="S25" i="4"/>
  <c r="T25" i="4"/>
  <c r="U25" i="4"/>
  <c r="V25" i="4"/>
  <c r="W25" i="4"/>
  <c r="X25" i="4"/>
  <c r="R26" i="4"/>
  <c r="S26" i="4"/>
  <c r="T26" i="4"/>
  <c r="U26" i="4"/>
  <c r="V26" i="4"/>
  <c r="W26" i="4"/>
  <c r="X26" i="4"/>
  <c r="R27" i="4"/>
  <c r="S27" i="4"/>
  <c r="T27" i="4"/>
  <c r="U27" i="4"/>
  <c r="V27" i="4"/>
  <c r="W27" i="4"/>
  <c r="X27" i="4"/>
  <c r="R28" i="4"/>
  <c r="S28" i="4"/>
  <c r="T28" i="4"/>
  <c r="U28" i="4"/>
  <c r="V28" i="4"/>
  <c r="W28" i="4"/>
  <c r="X28" i="4"/>
  <c r="R29" i="4"/>
  <c r="S29" i="4"/>
  <c r="T29" i="4"/>
  <c r="U29" i="4"/>
  <c r="V29" i="4"/>
  <c r="W29" i="4"/>
  <c r="X29" i="4"/>
  <c r="R30" i="4"/>
  <c r="S30" i="4"/>
  <c r="T30" i="4"/>
  <c r="U30" i="4"/>
  <c r="V30" i="4"/>
  <c r="W30" i="4"/>
  <c r="X30" i="4"/>
  <c r="R31" i="4"/>
  <c r="S31" i="4"/>
  <c r="T31" i="4"/>
  <c r="U31" i="4"/>
  <c r="V31" i="4"/>
  <c r="W31" i="4"/>
  <c r="X31" i="4"/>
  <c r="R32" i="4"/>
  <c r="S32" i="4"/>
  <c r="T32" i="4"/>
  <c r="U32" i="4"/>
  <c r="V32" i="4"/>
  <c r="W32" i="4"/>
  <c r="X32" i="4"/>
  <c r="R33" i="4"/>
  <c r="S33" i="4"/>
  <c r="T33" i="4"/>
  <c r="U33" i="4"/>
  <c r="V33" i="4"/>
  <c r="W33" i="4"/>
  <c r="X33" i="4"/>
  <c r="R34" i="4"/>
  <c r="S34" i="4"/>
  <c r="T34" i="4"/>
  <c r="U34" i="4"/>
  <c r="V34" i="4"/>
  <c r="W34" i="4"/>
  <c r="X34" i="4"/>
  <c r="R35" i="4"/>
  <c r="S35" i="4"/>
  <c r="T35" i="4"/>
  <c r="U35" i="4"/>
  <c r="V35" i="4"/>
  <c r="W35" i="4"/>
  <c r="X35" i="4"/>
  <c r="R36" i="4"/>
  <c r="S36" i="4"/>
  <c r="T36" i="4"/>
  <c r="U36" i="4"/>
  <c r="V36" i="4"/>
  <c r="W36" i="4"/>
  <c r="X36" i="4"/>
  <c r="R37" i="4"/>
  <c r="S37" i="4"/>
  <c r="T37" i="4"/>
  <c r="U37" i="4"/>
  <c r="V37" i="4"/>
  <c r="W37" i="4"/>
  <c r="X37" i="4"/>
  <c r="R38" i="4"/>
  <c r="S38" i="4"/>
  <c r="T38" i="4"/>
  <c r="U38" i="4"/>
  <c r="V38" i="4"/>
  <c r="W38" i="4"/>
  <c r="X38"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2" i="4"/>
  <c r="R2" i="3"/>
  <c r="S2" i="3"/>
  <c r="T2" i="3"/>
  <c r="U2" i="3"/>
  <c r="V2" i="3"/>
  <c r="W2" i="3"/>
  <c r="X2" i="3"/>
  <c r="R3" i="3"/>
  <c r="S3" i="3"/>
  <c r="T3" i="3"/>
  <c r="U3" i="3"/>
  <c r="V3" i="3"/>
  <c r="W3" i="3"/>
  <c r="X3" i="3"/>
  <c r="R4" i="3"/>
  <c r="S4" i="3"/>
  <c r="T4" i="3"/>
  <c r="U4" i="3"/>
  <c r="V4" i="3"/>
  <c r="W4" i="3"/>
  <c r="X4" i="3"/>
  <c r="R5" i="3"/>
  <c r="S5" i="3"/>
  <c r="T5" i="3"/>
  <c r="U5" i="3"/>
  <c r="V5" i="3"/>
  <c r="W5" i="3"/>
  <c r="X5" i="3"/>
  <c r="R6" i="3"/>
  <c r="S6" i="3"/>
  <c r="T6" i="3"/>
  <c r="U6" i="3"/>
  <c r="V6" i="3"/>
  <c r="W6" i="3"/>
  <c r="X6" i="3"/>
  <c r="R7" i="3"/>
  <c r="S7" i="3"/>
  <c r="T7" i="3"/>
  <c r="U7" i="3"/>
  <c r="V7" i="3"/>
  <c r="W7" i="3"/>
  <c r="X7" i="3"/>
  <c r="R8" i="3"/>
  <c r="S8" i="3"/>
  <c r="T8" i="3"/>
  <c r="U8" i="3"/>
  <c r="V8" i="3"/>
  <c r="W8" i="3"/>
  <c r="X8" i="3"/>
  <c r="R9" i="3"/>
  <c r="S9" i="3"/>
  <c r="T9" i="3"/>
  <c r="U9" i="3"/>
  <c r="V9" i="3"/>
  <c r="W9" i="3"/>
  <c r="X9" i="3"/>
  <c r="R10" i="3"/>
  <c r="S10" i="3"/>
  <c r="T10" i="3"/>
  <c r="U10" i="3"/>
  <c r="V10" i="3"/>
  <c r="W10" i="3"/>
  <c r="X10" i="3"/>
  <c r="R11" i="3"/>
  <c r="S11" i="3"/>
  <c r="T11" i="3"/>
  <c r="U11" i="3"/>
  <c r="V11" i="3"/>
  <c r="W11" i="3"/>
  <c r="X11" i="3"/>
  <c r="R12" i="3"/>
  <c r="S12" i="3"/>
  <c r="T12" i="3"/>
  <c r="U12" i="3"/>
  <c r="V12" i="3"/>
  <c r="W12" i="3"/>
  <c r="X12" i="3"/>
  <c r="R13" i="3"/>
  <c r="S13" i="3"/>
  <c r="T13" i="3"/>
  <c r="U13" i="3"/>
  <c r="V13" i="3"/>
  <c r="W13" i="3"/>
  <c r="X13" i="3"/>
  <c r="R14" i="3"/>
  <c r="S14" i="3"/>
  <c r="T14" i="3"/>
  <c r="U14" i="3"/>
  <c r="V14" i="3"/>
  <c r="W14" i="3"/>
  <c r="X14" i="3"/>
  <c r="R15" i="3"/>
  <c r="S15" i="3"/>
  <c r="T15" i="3"/>
  <c r="U15" i="3"/>
  <c r="V15" i="3"/>
  <c r="W15" i="3"/>
  <c r="X15" i="3"/>
  <c r="R16" i="3"/>
  <c r="S16" i="3"/>
  <c r="T16" i="3"/>
  <c r="U16" i="3"/>
  <c r="V16" i="3"/>
  <c r="W16" i="3"/>
  <c r="X16" i="3"/>
  <c r="R17" i="3"/>
  <c r="S17" i="3"/>
  <c r="T17" i="3"/>
  <c r="U17" i="3"/>
  <c r="V17" i="3"/>
  <c r="W17" i="3"/>
  <c r="X17" i="3"/>
  <c r="R18" i="3"/>
  <c r="S18" i="3"/>
  <c r="T18" i="3"/>
  <c r="U18" i="3"/>
  <c r="V18" i="3"/>
  <c r="W18" i="3"/>
  <c r="X18" i="3"/>
  <c r="R19" i="3"/>
  <c r="S19" i="3"/>
  <c r="T19" i="3"/>
  <c r="U19" i="3"/>
  <c r="V19" i="3"/>
  <c r="W19" i="3"/>
  <c r="X19" i="3"/>
  <c r="R20" i="3"/>
  <c r="S20" i="3"/>
  <c r="T20" i="3"/>
  <c r="U20" i="3"/>
  <c r="V20" i="3"/>
  <c r="W20" i="3"/>
  <c r="X20" i="3"/>
  <c r="R21" i="3"/>
  <c r="S21" i="3"/>
  <c r="T21" i="3"/>
  <c r="U21" i="3"/>
  <c r="V21" i="3"/>
  <c r="W21" i="3"/>
  <c r="X21" i="3"/>
  <c r="R22" i="3"/>
  <c r="S22" i="3"/>
  <c r="T22" i="3"/>
  <c r="U22" i="3"/>
  <c r="V22" i="3"/>
  <c r="W22" i="3"/>
  <c r="X22" i="3"/>
  <c r="R23" i="3"/>
  <c r="S23" i="3"/>
  <c r="T23" i="3"/>
  <c r="U23" i="3"/>
  <c r="V23" i="3"/>
  <c r="W23" i="3"/>
  <c r="X23" i="3"/>
  <c r="R24" i="3"/>
  <c r="S24" i="3"/>
  <c r="T24" i="3"/>
  <c r="U24" i="3"/>
  <c r="V24" i="3"/>
  <c r="W24" i="3"/>
  <c r="X24" i="3"/>
  <c r="R25" i="3"/>
  <c r="S25" i="3"/>
  <c r="T25" i="3"/>
  <c r="U25" i="3"/>
  <c r="V25" i="3"/>
  <c r="W25" i="3"/>
  <c r="X25" i="3"/>
  <c r="R26" i="3"/>
  <c r="S26" i="3"/>
  <c r="T26" i="3"/>
  <c r="U26" i="3"/>
  <c r="V26" i="3"/>
  <c r="W26" i="3"/>
  <c r="X26" i="3"/>
  <c r="R27" i="3"/>
  <c r="S27" i="3"/>
  <c r="T27" i="3"/>
  <c r="U27" i="3"/>
  <c r="V27" i="3"/>
  <c r="W27" i="3"/>
  <c r="X27" i="3"/>
  <c r="R28" i="3"/>
  <c r="S28" i="3"/>
  <c r="T28" i="3"/>
  <c r="U28" i="3"/>
  <c r="V28" i="3"/>
  <c r="W28" i="3"/>
  <c r="X28" i="3"/>
  <c r="R29" i="3"/>
  <c r="S29" i="3"/>
  <c r="T29" i="3"/>
  <c r="U29" i="3"/>
  <c r="V29" i="3"/>
  <c r="W29" i="3"/>
  <c r="X29" i="3"/>
  <c r="R30" i="3"/>
  <c r="S30" i="3"/>
  <c r="T30" i="3"/>
  <c r="U30" i="3"/>
  <c r="V30" i="3"/>
  <c r="W30" i="3"/>
  <c r="X30" i="3"/>
  <c r="R31" i="3"/>
  <c r="S31" i="3"/>
  <c r="T31" i="3"/>
  <c r="U31" i="3"/>
  <c r="V31" i="3"/>
  <c r="W31" i="3"/>
  <c r="X31" i="3"/>
  <c r="R32" i="3"/>
  <c r="S32" i="3"/>
  <c r="T32" i="3"/>
  <c r="U32" i="3"/>
  <c r="V32" i="3"/>
  <c r="W32" i="3"/>
  <c r="X32" i="3"/>
  <c r="R33" i="3"/>
  <c r="S33" i="3"/>
  <c r="T33" i="3"/>
  <c r="U33" i="3"/>
  <c r="V33" i="3"/>
  <c r="W33" i="3"/>
  <c r="X33" i="3"/>
  <c r="R34" i="3"/>
  <c r="S34" i="3"/>
  <c r="T34" i="3"/>
  <c r="U34" i="3"/>
  <c r="V34" i="3"/>
  <c r="W34" i="3"/>
  <c r="X34" i="3"/>
  <c r="R35" i="3"/>
  <c r="S35" i="3"/>
  <c r="T35" i="3"/>
  <c r="U35" i="3"/>
  <c r="V35" i="3"/>
  <c r="W35" i="3"/>
  <c r="X35" i="3"/>
  <c r="R36" i="3"/>
  <c r="S36" i="3"/>
  <c r="T36" i="3"/>
  <c r="U36" i="3"/>
  <c r="V36" i="3"/>
  <c r="W36" i="3"/>
  <c r="X36" i="3"/>
  <c r="R37" i="3"/>
  <c r="S37" i="3"/>
  <c r="T37" i="3"/>
  <c r="U37" i="3"/>
  <c r="V37" i="3"/>
  <c r="W37" i="3"/>
  <c r="X37" i="3"/>
  <c r="R38" i="3"/>
  <c r="S38" i="3"/>
  <c r="T38" i="3"/>
  <c r="U38" i="3"/>
  <c r="V38" i="3"/>
  <c r="W38" i="3"/>
  <c r="X38"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2" i="3"/>
  <c r="R2" i="2"/>
  <c r="S2" i="2"/>
  <c r="T2" i="2"/>
  <c r="U2" i="2"/>
  <c r="V2" i="2"/>
  <c r="W2" i="2"/>
  <c r="X2" i="2"/>
  <c r="R3" i="2"/>
  <c r="S3" i="2"/>
  <c r="T3" i="2"/>
  <c r="U3" i="2"/>
  <c r="V3" i="2"/>
  <c r="W3" i="2"/>
  <c r="X3" i="2"/>
  <c r="R4" i="2"/>
  <c r="S4" i="2"/>
  <c r="T4" i="2"/>
  <c r="U4" i="2"/>
  <c r="V4" i="2"/>
  <c r="W4" i="2"/>
  <c r="X4" i="2"/>
  <c r="R5" i="2"/>
  <c r="S5" i="2"/>
  <c r="T5" i="2"/>
  <c r="U5" i="2"/>
  <c r="V5" i="2"/>
  <c r="W5" i="2"/>
  <c r="X5" i="2"/>
  <c r="R6" i="2"/>
  <c r="S6" i="2"/>
  <c r="T6" i="2"/>
  <c r="U6" i="2"/>
  <c r="V6" i="2"/>
  <c r="W6" i="2"/>
  <c r="X6" i="2"/>
  <c r="R7" i="2"/>
  <c r="S7" i="2"/>
  <c r="T7" i="2"/>
  <c r="U7" i="2"/>
  <c r="V7" i="2"/>
  <c r="W7" i="2"/>
  <c r="X7" i="2"/>
  <c r="R8" i="2"/>
  <c r="S8" i="2"/>
  <c r="T8" i="2"/>
  <c r="U8" i="2"/>
  <c r="V8" i="2"/>
  <c r="W8" i="2"/>
  <c r="X8" i="2"/>
  <c r="R9" i="2"/>
  <c r="S9" i="2"/>
  <c r="T9" i="2"/>
  <c r="U9" i="2"/>
  <c r="V9" i="2"/>
  <c r="W9" i="2"/>
  <c r="X9" i="2"/>
  <c r="R10" i="2"/>
  <c r="S10" i="2"/>
  <c r="T10" i="2"/>
  <c r="U10" i="2"/>
  <c r="V10" i="2"/>
  <c r="W10" i="2"/>
  <c r="X10" i="2"/>
  <c r="R11" i="2"/>
  <c r="S11" i="2"/>
  <c r="T11" i="2"/>
  <c r="U11" i="2"/>
  <c r="V11" i="2"/>
  <c r="W11" i="2"/>
  <c r="X11" i="2"/>
  <c r="R12" i="2"/>
  <c r="S12" i="2"/>
  <c r="T12" i="2"/>
  <c r="U12" i="2"/>
  <c r="V12" i="2"/>
  <c r="W12" i="2"/>
  <c r="X12" i="2"/>
  <c r="R13" i="2"/>
  <c r="S13" i="2"/>
  <c r="T13" i="2"/>
  <c r="U13" i="2"/>
  <c r="V13" i="2"/>
  <c r="W13" i="2"/>
  <c r="X13" i="2"/>
  <c r="R14" i="2"/>
  <c r="S14" i="2"/>
  <c r="T14" i="2"/>
  <c r="U14" i="2"/>
  <c r="V14" i="2"/>
  <c r="W14" i="2"/>
  <c r="X14" i="2"/>
  <c r="R15" i="2"/>
  <c r="S15" i="2"/>
  <c r="T15" i="2"/>
  <c r="U15" i="2"/>
  <c r="V15" i="2"/>
  <c r="W15" i="2"/>
  <c r="X15" i="2"/>
  <c r="R16" i="2"/>
  <c r="S16" i="2"/>
  <c r="T16" i="2"/>
  <c r="U16" i="2"/>
  <c r="V16" i="2"/>
  <c r="W16" i="2"/>
  <c r="X16" i="2"/>
  <c r="R17" i="2"/>
  <c r="S17" i="2"/>
  <c r="T17" i="2"/>
  <c r="U17" i="2"/>
  <c r="V17" i="2"/>
  <c r="W17" i="2"/>
  <c r="X17" i="2"/>
  <c r="R18" i="2"/>
  <c r="S18" i="2"/>
  <c r="T18" i="2"/>
  <c r="U18" i="2"/>
  <c r="V18" i="2"/>
  <c r="W18" i="2"/>
  <c r="X18" i="2"/>
  <c r="R19" i="2"/>
  <c r="S19" i="2"/>
  <c r="T19" i="2"/>
  <c r="U19" i="2"/>
  <c r="V19" i="2"/>
  <c r="W19" i="2"/>
  <c r="X19" i="2"/>
  <c r="R20" i="2"/>
  <c r="S20" i="2"/>
  <c r="T20" i="2"/>
  <c r="U20" i="2"/>
  <c r="V20" i="2"/>
  <c r="W20" i="2"/>
  <c r="X20" i="2"/>
  <c r="R21" i="2"/>
  <c r="S21" i="2"/>
  <c r="T21" i="2"/>
  <c r="U21" i="2"/>
  <c r="V21" i="2"/>
  <c r="W21" i="2"/>
  <c r="X21" i="2"/>
  <c r="R22" i="2"/>
  <c r="S22" i="2"/>
  <c r="T22" i="2"/>
  <c r="U22" i="2"/>
  <c r="V22" i="2"/>
  <c r="W22" i="2"/>
  <c r="X22" i="2"/>
  <c r="R23" i="2"/>
  <c r="S23" i="2"/>
  <c r="T23" i="2"/>
  <c r="U23" i="2"/>
  <c r="V23" i="2"/>
  <c r="W23" i="2"/>
  <c r="X23" i="2"/>
  <c r="R24" i="2"/>
  <c r="S24" i="2"/>
  <c r="T24" i="2"/>
  <c r="U24" i="2"/>
  <c r="V24" i="2"/>
  <c r="W24" i="2"/>
  <c r="X24" i="2"/>
  <c r="R25" i="2"/>
  <c r="S25" i="2"/>
  <c r="T25" i="2"/>
  <c r="U25" i="2"/>
  <c r="V25" i="2"/>
  <c r="W25" i="2"/>
  <c r="X25" i="2"/>
  <c r="R26" i="2"/>
  <c r="S26" i="2"/>
  <c r="T26" i="2"/>
  <c r="U26" i="2"/>
  <c r="V26" i="2"/>
  <c r="W26" i="2"/>
  <c r="X26" i="2"/>
  <c r="R27" i="2"/>
  <c r="S27" i="2"/>
  <c r="T27" i="2"/>
  <c r="U27" i="2"/>
  <c r="V27" i="2"/>
  <c r="W27" i="2"/>
  <c r="X27" i="2"/>
  <c r="R28" i="2"/>
  <c r="S28" i="2"/>
  <c r="T28" i="2"/>
  <c r="U28" i="2"/>
  <c r="V28" i="2"/>
  <c r="W28" i="2"/>
  <c r="X28" i="2"/>
  <c r="R29" i="2"/>
  <c r="S29" i="2"/>
  <c r="T29" i="2"/>
  <c r="U29" i="2"/>
  <c r="V29" i="2"/>
  <c r="W29" i="2"/>
  <c r="X29" i="2"/>
  <c r="R30" i="2"/>
  <c r="S30" i="2"/>
  <c r="T30" i="2"/>
  <c r="U30" i="2"/>
  <c r="V30" i="2"/>
  <c r="W30" i="2"/>
  <c r="X30" i="2"/>
  <c r="R31" i="2"/>
  <c r="S31" i="2"/>
  <c r="T31" i="2"/>
  <c r="U31" i="2"/>
  <c r="V31" i="2"/>
  <c r="W31" i="2"/>
  <c r="X31" i="2"/>
  <c r="R32" i="2"/>
  <c r="S32" i="2"/>
  <c r="T32" i="2"/>
  <c r="U32" i="2"/>
  <c r="V32" i="2"/>
  <c r="W32" i="2"/>
  <c r="X32" i="2"/>
  <c r="R33" i="2"/>
  <c r="S33" i="2"/>
  <c r="T33" i="2"/>
  <c r="U33" i="2"/>
  <c r="V33" i="2"/>
  <c r="W33" i="2"/>
  <c r="X33" i="2"/>
  <c r="R34" i="2"/>
  <c r="S34" i="2"/>
  <c r="T34" i="2"/>
  <c r="U34" i="2"/>
  <c r="V34" i="2"/>
  <c r="W34" i="2"/>
  <c r="X34" i="2"/>
  <c r="R35" i="2"/>
  <c r="S35" i="2"/>
  <c r="T35" i="2"/>
  <c r="U35" i="2"/>
  <c r="V35" i="2"/>
  <c r="W35" i="2"/>
  <c r="X35" i="2"/>
  <c r="R36" i="2"/>
  <c r="S36" i="2"/>
  <c r="T36" i="2"/>
  <c r="U36" i="2"/>
  <c r="V36" i="2"/>
  <c r="W36" i="2"/>
  <c r="X36" i="2"/>
  <c r="R37" i="2"/>
  <c r="S37" i="2"/>
  <c r="T37" i="2"/>
  <c r="U37" i="2"/>
  <c r="V37" i="2"/>
  <c r="W37" i="2"/>
  <c r="X37" i="2"/>
  <c r="R38" i="2"/>
  <c r="S38" i="2"/>
  <c r="T38" i="2"/>
  <c r="U38" i="2"/>
  <c r="V38" i="2"/>
  <c r="W38" i="2"/>
  <c r="X38" i="2"/>
  <c r="Q38"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2" i="2"/>
  <c r="R2" i="1"/>
  <c r="S2" i="1"/>
  <c r="T2" i="1"/>
  <c r="U2" i="1"/>
  <c r="V2" i="1"/>
  <c r="W2" i="1"/>
  <c r="X2" i="1"/>
  <c r="R3" i="1"/>
  <c r="S3" i="1"/>
  <c r="T3" i="1"/>
  <c r="U3" i="1"/>
  <c r="V3" i="1"/>
  <c r="W3" i="1"/>
  <c r="X3" i="1"/>
  <c r="R4" i="1"/>
  <c r="S4" i="1"/>
  <c r="T4" i="1"/>
  <c r="U4" i="1"/>
  <c r="V4" i="1"/>
  <c r="W4" i="1"/>
  <c r="X4" i="1"/>
  <c r="R5" i="1"/>
  <c r="S5" i="1"/>
  <c r="T5" i="1"/>
  <c r="U5" i="1"/>
  <c r="V5" i="1"/>
  <c r="W5" i="1"/>
  <c r="X5" i="1"/>
  <c r="R6" i="1"/>
  <c r="S6" i="1"/>
  <c r="T6" i="1"/>
  <c r="U6" i="1"/>
  <c r="V6" i="1"/>
  <c r="W6" i="1"/>
  <c r="X6" i="1"/>
  <c r="R7" i="1"/>
  <c r="S7" i="1"/>
  <c r="T7" i="1"/>
  <c r="U7" i="1"/>
  <c r="V7" i="1"/>
  <c r="W7" i="1"/>
  <c r="X7" i="1"/>
  <c r="R8" i="1"/>
  <c r="S8" i="1"/>
  <c r="T8" i="1"/>
  <c r="U8" i="1"/>
  <c r="V8" i="1"/>
  <c r="W8" i="1"/>
  <c r="X8" i="1"/>
  <c r="R9" i="1"/>
  <c r="S9" i="1"/>
  <c r="T9" i="1"/>
  <c r="U9" i="1"/>
  <c r="V9" i="1"/>
  <c r="W9" i="1"/>
  <c r="X9" i="1"/>
  <c r="R10" i="1"/>
  <c r="S10" i="1"/>
  <c r="T10" i="1"/>
  <c r="U10" i="1"/>
  <c r="V10" i="1"/>
  <c r="W10" i="1"/>
  <c r="X10" i="1"/>
  <c r="R11" i="1"/>
  <c r="S11" i="1"/>
  <c r="T11" i="1"/>
  <c r="U11" i="1"/>
  <c r="V11" i="1"/>
  <c r="W11" i="1"/>
  <c r="X11" i="1"/>
  <c r="R12" i="1"/>
  <c r="S12" i="1"/>
  <c r="T12" i="1"/>
  <c r="U12" i="1"/>
  <c r="V12" i="1"/>
  <c r="W12" i="1"/>
  <c r="X12" i="1"/>
  <c r="R13" i="1"/>
  <c r="S13" i="1"/>
  <c r="T13" i="1"/>
  <c r="U13" i="1"/>
  <c r="V13" i="1"/>
  <c r="W13" i="1"/>
  <c r="X13" i="1"/>
  <c r="R14" i="1"/>
  <c r="S14" i="1"/>
  <c r="T14" i="1"/>
  <c r="U14" i="1"/>
  <c r="V14" i="1"/>
  <c r="W14" i="1"/>
  <c r="X14" i="1"/>
  <c r="R15" i="1"/>
  <c r="S15" i="1"/>
  <c r="T15" i="1"/>
  <c r="U15" i="1"/>
  <c r="V15" i="1"/>
  <c r="W15" i="1"/>
  <c r="X15" i="1"/>
  <c r="R16" i="1"/>
  <c r="S16" i="1"/>
  <c r="T16" i="1"/>
  <c r="U16" i="1"/>
  <c r="V16" i="1"/>
  <c r="W16" i="1"/>
  <c r="X16" i="1"/>
  <c r="R17" i="1"/>
  <c r="S17" i="1"/>
  <c r="T17" i="1"/>
  <c r="U17" i="1"/>
  <c r="V17" i="1"/>
  <c r="W17" i="1"/>
  <c r="X17" i="1"/>
  <c r="R18" i="1"/>
  <c r="S18" i="1"/>
  <c r="T18" i="1"/>
  <c r="U18" i="1"/>
  <c r="V18" i="1"/>
  <c r="W18" i="1"/>
  <c r="X18" i="1"/>
  <c r="R19" i="1"/>
  <c r="S19" i="1"/>
  <c r="T19" i="1"/>
  <c r="U19" i="1"/>
  <c r="V19" i="1"/>
  <c r="W19" i="1"/>
  <c r="X19" i="1"/>
  <c r="R20" i="1"/>
  <c r="S20" i="1"/>
  <c r="T20" i="1"/>
  <c r="U20" i="1"/>
  <c r="V20" i="1"/>
  <c r="W20" i="1"/>
  <c r="X20" i="1"/>
  <c r="R21" i="1"/>
  <c r="S21" i="1"/>
  <c r="T21" i="1"/>
  <c r="U21" i="1"/>
  <c r="V21" i="1"/>
  <c r="W21" i="1"/>
  <c r="X21" i="1"/>
  <c r="R22" i="1"/>
  <c r="S22" i="1"/>
  <c r="T22" i="1"/>
  <c r="U22" i="1"/>
  <c r="V22" i="1"/>
  <c r="W22" i="1"/>
  <c r="X22" i="1"/>
  <c r="R23" i="1"/>
  <c r="S23" i="1"/>
  <c r="T23" i="1"/>
  <c r="U23" i="1"/>
  <c r="V23" i="1"/>
  <c r="W23" i="1"/>
  <c r="X23" i="1"/>
  <c r="R24" i="1"/>
  <c r="S24" i="1"/>
  <c r="T24" i="1"/>
  <c r="U24" i="1"/>
  <c r="V24" i="1"/>
  <c r="W24" i="1"/>
  <c r="X24" i="1"/>
  <c r="R25" i="1"/>
  <c r="S25" i="1"/>
  <c r="T25" i="1"/>
  <c r="U25" i="1"/>
  <c r="V25" i="1"/>
  <c r="W25" i="1"/>
  <c r="X25" i="1"/>
  <c r="R26" i="1"/>
  <c r="S26" i="1"/>
  <c r="T26" i="1"/>
  <c r="U26" i="1"/>
  <c r="V26" i="1"/>
  <c r="W26" i="1"/>
  <c r="X26" i="1"/>
  <c r="R27" i="1"/>
  <c r="S27" i="1"/>
  <c r="T27" i="1"/>
  <c r="U27" i="1"/>
  <c r="V27" i="1"/>
  <c r="W27" i="1"/>
  <c r="X27" i="1"/>
  <c r="R28" i="1"/>
  <c r="S28" i="1"/>
  <c r="T28" i="1"/>
  <c r="U28" i="1"/>
  <c r="V28" i="1"/>
  <c r="W28" i="1"/>
  <c r="X28" i="1"/>
  <c r="R29" i="1"/>
  <c r="S29" i="1"/>
  <c r="T29" i="1"/>
  <c r="U29" i="1"/>
  <c r="V29" i="1"/>
  <c r="W29" i="1"/>
  <c r="X29" i="1"/>
  <c r="R30" i="1"/>
  <c r="S30" i="1"/>
  <c r="T30" i="1"/>
  <c r="U30" i="1"/>
  <c r="V30" i="1"/>
  <c r="W30" i="1"/>
  <c r="X30" i="1"/>
  <c r="R31" i="1"/>
  <c r="S31" i="1"/>
  <c r="T31" i="1"/>
  <c r="U31" i="1"/>
  <c r="V31" i="1"/>
  <c r="W31" i="1"/>
  <c r="X31" i="1"/>
  <c r="R32" i="1"/>
  <c r="S32" i="1"/>
  <c r="T32" i="1"/>
  <c r="U32" i="1"/>
  <c r="V32" i="1"/>
  <c r="W32" i="1"/>
  <c r="X32" i="1"/>
  <c r="R33" i="1"/>
  <c r="S33" i="1"/>
  <c r="T33" i="1"/>
  <c r="U33" i="1"/>
  <c r="V33" i="1"/>
  <c r="W33" i="1"/>
  <c r="X33" i="1"/>
  <c r="R34" i="1"/>
  <c r="S34" i="1"/>
  <c r="T34" i="1"/>
  <c r="U34" i="1"/>
  <c r="V34" i="1"/>
  <c r="W34" i="1"/>
  <c r="X34" i="1"/>
  <c r="R35" i="1"/>
  <c r="S35" i="1"/>
  <c r="T35" i="1"/>
  <c r="U35" i="1"/>
  <c r="V35" i="1"/>
  <c r="W35" i="1"/>
  <c r="X35" i="1"/>
  <c r="R36" i="1"/>
  <c r="S36" i="1"/>
  <c r="T36" i="1"/>
  <c r="U36" i="1"/>
  <c r="V36" i="1"/>
  <c r="W36" i="1"/>
  <c r="X36" i="1"/>
  <c r="R37" i="1"/>
  <c r="S37" i="1"/>
  <c r="T37" i="1"/>
  <c r="U37" i="1"/>
  <c r="V37" i="1"/>
  <c r="W37" i="1"/>
  <c r="X37" i="1"/>
  <c r="R38" i="1"/>
  <c r="S38" i="1"/>
  <c r="T38" i="1"/>
  <c r="U38" i="1"/>
  <c r="V38" i="1"/>
  <c r="W38" i="1"/>
  <c r="X38"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2" i="1"/>
</calcChain>
</file>

<file path=xl/sharedStrings.xml><?xml version="1.0" encoding="utf-8"?>
<sst xmlns="http://schemas.openxmlformats.org/spreadsheetml/2006/main" count="1248" uniqueCount="30">
  <si>
    <t>jascoVesselClass</t>
  </si>
  <si>
    <t>SL.Type</t>
  </si>
  <si>
    <t>scaled</t>
  </si>
  <si>
    <t>5%</t>
  </si>
  <si>
    <t>10%</t>
  </si>
  <si>
    <t>25%</t>
  </si>
  <si>
    <t>50%</t>
  </si>
  <si>
    <t>75%</t>
  </si>
  <si>
    <t>90%</t>
  </si>
  <si>
    <t>95%</t>
  </si>
  <si>
    <t>mean</t>
  </si>
  <si>
    <t>STWcoeff</t>
  </si>
  <si>
    <t>Bulker</t>
  </si>
  <si>
    <t>RNL</t>
  </si>
  <si>
    <t/>
  </si>
  <si>
    <t>Container Ship</t>
  </si>
  <si>
    <t>Cruise</t>
  </si>
  <si>
    <t>Tanker</t>
  </si>
  <si>
    <t>Tug</t>
  </si>
  <si>
    <t>Vehicle Carrier</t>
  </si>
  <si>
    <t>Frequency (Hz)</t>
  </si>
  <si>
    <t>refSpeed (m/s)</t>
  </si>
  <si>
    <t>TargetSpeed (m/s)</t>
  </si>
  <si>
    <t>N</t>
  </si>
  <si>
    <t>Statistics of shipping noise levels using ECHO program measurements (2015-2022)</t>
  </si>
  <si>
    <r>
      <rPr>
        <b/>
        <sz val="11"/>
        <color theme="1"/>
        <rFont val="Calibri"/>
        <family val="2"/>
        <scheme val="minor"/>
      </rPr>
      <t>Background:</t>
    </r>
    <r>
      <rPr>
        <sz val="10"/>
        <rFont val="Arial"/>
      </rPr>
      <t xml:space="preserve"> The Enhancing Cetacean Habitat and Observation (ECHO) Program led by the Vancouver Fraser Port Authority is a research and management program that seeks to better understand and minimize the cumulative effects of shipping, particularly the effects of ship-generated underwater noise, on endangered whales. The ECHO Program and the Government of Canada began engaging with stakeholders around this issue and measuring vessel source levels at a number of underwater listening stations on the approaches to the Port of Vancouver. With the implementation of incentives for quiet ship notations at the Port of Vancouver, regional operators and port customers raised various questions. These questions focused on understanding if the measurements from the underwater listening stations could be compared to the existing class society quiet notations, how quiet notations might be considered in new vessel design, and how to determine which notation is most appropriate for a particular customer. In the interest of supporting these port customers who are striving to design quieter ships and achieve associated certification, the ECHO Program, supported by Transport Canada, initiated this project for improved alignment of classification society quiet ship notations.</t>
    </r>
  </si>
  <si>
    <r>
      <rPr>
        <b/>
        <sz val="11"/>
        <color theme="1"/>
        <rFont val="Calibri"/>
        <family val="2"/>
        <scheme val="minor"/>
      </rPr>
      <t>Data</t>
    </r>
    <r>
      <rPr>
        <sz val="10"/>
        <rFont val="Arial"/>
      </rPr>
      <t xml:space="preserve">: The noise level statistics presented here were obtained from underwater noise measurements collected by JASCO Applied Sciences at five locations: 
</t>
    </r>
    <r>
      <rPr>
        <sz val="11"/>
        <color theme="1"/>
        <rFont val="Calibri"/>
        <family val="2"/>
      </rPr>
      <t xml:space="preserve">• The Boundary Pass Underwater Listening Station (ULS) operated by JASCO for Transport Canada, in southern British Columbia (2018-2022)
</t>
    </r>
    <r>
      <rPr>
        <sz val="10"/>
        <rFont val="Arial"/>
      </rPr>
      <t xml:space="preserve">•  Strait of Georgia (2015-2018) operated by Ocean Networks Canada and JASCO
•  Haro Strait (North Bound) (2017): AMAR recorders deployed by JASCO for ECHO Program
•  Haro Strait (South Bound) (2017): AMAR recorders deployed by JASCO for ECHO Program
These measurements were obtained using approaches that approximate </t>
    </r>
    <r>
      <rPr>
        <b/>
        <sz val="11"/>
        <color theme="1"/>
        <rFont val="Calibri"/>
        <family val="2"/>
        <scheme val="minor"/>
      </rPr>
      <t>ANSI (12.64-2009 (R2014))</t>
    </r>
    <r>
      <rPr>
        <sz val="10"/>
        <rFont val="Arial"/>
      </rPr>
      <t xml:space="preserve"> for vessel radiated noise levels (RNL). Monopole source levels (SL) were obtained using the same measurement approach but using a full-wave propagation loss model for calculating the SPL distance correction term with source depth set to a known value or half the vessel draught.</t>
    </r>
  </si>
  <si>
    <r>
      <rPr>
        <b/>
        <sz val="11"/>
        <color theme="1"/>
        <rFont val="Calibri"/>
        <family val="2"/>
        <scheme val="minor"/>
      </rPr>
      <t>Measurement scaling</t>
    </r>
    <r>
      <rPr>
        <sz val="10"/>
        <rFont val="Arial"/>
      </rPr>
      <t xml:space="preserve">: Hannay et al (2019) described a multi-variate linear regression of the ECHO 1 database’s noise metrics (SL and absorption-adjusted RNL) against several parameters that describe vessels and their measurement conditions. The purpose of this analysis was to develop a method to scale ship noise measurements to account for differences between individual ships (e.g., of different categories and sizes) and under different measurement conditions (e.g., for different transit speeds and wind conditions). The multivariate analysis produced a powerful ship noise model that can predict decidecade band underwater radiated noise based on ship category, ship length, dead-weight-tonnage, static draught, effective wind speed magnitude and direction, ship speed, and surface angle. This noise model provides insight into the dependence of noise emissions on vessel characteristics under different operating conditions.
Hannay et al (2019) further used the vessel noise model to scale the ECHO database measurements to account for differences in vessel characteristics within each vessel category (Figure 15, from Hannay et al
(2019)). The categories included container ships, bulkers, tankers, vehicle carriers, cruise ships, and tugs. The model also accounted for differences in measurement conditions, including transit speed, static draught, and wind conditions. The purpose of scaling the ECHO measurements was to account for substantial variability in ship operating conditions such as transit speed, and in some cases large differences in physical characteristics within vessel categories, including vessel length, to create a normalized data set to compare with existing vessel noise certification limits.
The noise levels presented here are scaled to the reference parameters shown in table 1, which are the average values of the properties of all measurements for each category. For flexibility, in this spreadsheet we also provide an input for </t>
    </r>
    <r>
      <rPr>
        <b/>
        <sz val="11"/>
        <color theme="1"/>
        <rFont val="Calibri"/>
        <family val="2"/>
        <scheme val="minor"/>
      </rPr>
      <t>target speed</t>
    </r>
    <r>
      <rPr>
        <sz val="10"/>
        <rFont val="Arial"/>
      </rPr>
      <t xml:space="preserve"> that can be set by the user to scale all values to any relevant reference speed, using the frequency-dependent speed scaling coefficients obtained from the regression analysis. </t>
    </r>
  </si>
  <si>
    <r>
      <rPr>
        <b/>
        <sz val="11"/>
        <color theme="1"/>
        <rFont val="Calibri"/>
        <family val="2"/>
        <scheme val="minor"/>
      </rPr>
      <t xml:space="preserve">Acknowledgements: </t>
    </r>
    <r>
      <rPr>
        <sz val="10"/>
        <rFont val="Arial"/>
      </rPr>
      <t xml:space="preserve">
</t>
    </r>
    <r>
      <rPr>
        <sz val="11"/>
        <color theme="1"/>
        <rFont val="Calibri"/>
        <family val="2"/>
      </rPr>
      <t>•</t>
    </r>
    <r>
      <rPr>
        <sz val="10"/>
        <rFont val="Arial"/>
      </rPr>
      <t>Transport Canada: Abigail Fyfe and Matthew Cooke managed TC’s support of the multivariate analysis project.
• Port of Vancouver: Krista Trounce and Orla Robinson managed the ECHO program and were instrumental at developing the ship noise database.
• JASCO Applied Sciences: JASCO staff have been in charge of multiple tasks, including equipment deployment, maintenance, and extensive data analysis.</t>
    </r>
  </si>
  <si>
    <r>
      <rPr>
        <b/>
        <sz val="11"/>
        <color theme="1"/>
        <rFont val="Calibri"/>
        <family val="2"/>
        <scheme val="minor"/>
      </rPr>
      <t>References:</t>
    </r>
    <r>
      <rPr>
        <sz val="10"/>
        <rFont val="Arial"/>
      </rPr>
      <t xml:space="preserve">
Hannay, D.E., A.O. MacGillivray, H. Frouin-Mouy, Z. Li, F. Pace, J.L. Wladichuk, and Z. Alavizadeh. 2019. Study of Quiet-Ship Certifications: Analysis using the ECHO Ship Noise Database. Document Number 01737, Version 1.0. Technical report by JASCO Applied Sciences for Transport Canada.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</si>
</sst>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7" x14ac:knownFonts="1">
    <font>
      <sz val="10"/>
      <name val="Arial"/>
    </font>
    <font>
      <sz val="11"/>
      <color theme="1"/>
      <name val="Calibri"/>
      <family val="2"/>
      <scheme val="minor"/>
    </font>
    <font>
      <b/>
      <sz val="10"/>
      <name val="Arial"/>
      <family val="2"/>
    </font>
    <font>
      <b/>
      <sz val="11"/>
      <color theme="1"/>
      <name val="Calibri"/>
      <family val="2"/>
      <scheme val="minor"/>
    </font>
    <font>
      <b/>
      <sz val="20"/>
      <color theme="1"/>
      <name val="Calibri"/>
      <family val="2"/>
      <scheme val="minor"/>
    </font>
    <font>
      <b/>
      <sz val="16"/>
      <color theme="1"/>
      <name val="Calibri"/>
      <family val="2"/>
      <scheme val="minor"/>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31">
    <xf numFmtId="0" fontId="0" fillId="0" borderId="0" xfId="0"/>
    <xf numFmtId="0" fontId="0" fillId="0" borderId="1" xfId="0" applyBorder="1"/>
    <xf numFmtId="0" fontId="0" fillId="0" borderId="7" xfId="0" applyBorder="1"/>
    <xf numFmtId="0" fontId="0" fillId="0" borderId="9" xfId="0" applyBorder="1"/>
    <xf numFmtId="0" fontId="0" fillId="0" borderId="10" xfId="0"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2" xfId="0" applyFont="1" applyFill="1" applyBorder="1"/>
    <xf numFmtId="0" fontId="2" fillId="3" borderId="4" xfId="0" applyFont="1" applyFill="1" applyBorder="1"/>
    <xf numFmtId="0" fontId="2" fillId="3" borderId="5" xfId="0" applyFont="1" applyFill="1" applyBorder="1"/>
    <xf numFmtId="0" fontId="2" fillId="2" borderId="6" xfId="0" applyFont="1" applyFill="1" applyBorder="1"/>
    <xf numFmtId="0" fontId="2" fillId="2" borderId="8" xfId="0" applyFont="1" applyFill="1" applyBorder="1"/>
    <xf numFmtId="164" fontId="0" fillId="0" borderId="1" xfId="0" applyNumberFormat="1" applyBorder="1"/>
    <xf numFmtId="164" fontId="0" fillId="0" borderId="9" xfId="0" applyNumberFormat="1" applyBorder="1"/>
    <xf numFmtId="165" fontId="0" fillId="2" borderId="2" xfId="0" applyNumberFormat="1" applyFill="1" applyBorder="1"/>
    <xf numFmtId="0" fontId="2" fillId="3" borderId="11" xfId="0" applyFont="1" applyFill="1" applyBorder="1"/>
    <xf numFmtId="0" fontId="2" fillId="3" borderId="1" xfId="0" applyFont="1" applyFill="1" applyBorder="1"/>
    <xf numFmtId="2" fontId="0" fillId="0" borderId="1" xfId="0" applyNumberFormat="1" applyBorder="1"/>
    <xf numFmtId="2" fontId="0" fillId="0" borderId="9" xfId="0" applyNumberFormat="1" applyBorder="1"/>
    <xf numFmtId="2" fontId="0" fillId="0" borderId="2" xfId="0" applyNumberFormat="1" applyBorder="1"/>
    <xf numFmtId="2" fontId="0" fillId="0" borderId="7" xfId="0" applyNumberFormat="1" applyBorder="1"/>
    <xf numFmtId="2" fontId="0" fillId="0" borderId="6" xfId="0" applyNumberFormat="1" applyBorder="1"/>
    <xf numFmtId="2" fontId="0" fillId="0" borderId="8" xfId="0" applyNumberFormat="1" applyBorder="1"/>
    <xf numFmtId="2" fontId="0" fillId="0" borderId="10" xfId="0" applyNumberFormat="1" applyBorder="1"/>
    <xf numFmtId="165" fontId="0" fillId="3" borderId="1" xfId="0" applyNumberFormat="1" applyFill="1" applyBorder="1" applyProtection="1">
      <protection locked="0"/>
    </xf>
    <xf numFmtId="0" fontId="4" fillId="0" borderId="0" xfId="1" applyFont="1" applyAlignment="1">
      <alignment horizontal="center" wrapText="1"/>
    </xf>
    <xf numFmtId="0" fontId="1" fillId="0" borderId="0" xfId="1"/>
    <xf numFmtId="0" fontId="5" fillId="0" borderId="0" xfId="1" applyFont="1" applyAlignment="1">
      <alignment wrapText="1"/>
    </xf>
    <xf numFmtId="0" fontId="1" fillId="0" borderId="0" xfId="1" applyAlignment="1">
      <alignment wrapText="1"/>
    </xf>
    <xf numFmtId="0" fontId="1" fillId="0" borderId="0" xfId="1" applyAlignment="1">
      <alignment vertical="top" wrapText="1"/>
    </xf>
  </cellXfs>
  <cellStyles count="2">
    <cellStyle name="Normal" xfId="0" builtinId="0"/>
    <cellStyle name="Normal 2" xfId="1" xr:uid="{7FA0133F-25DD-4422-8C38-238F46A0B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Bulker!$F$1</c:f>
              <c:strCache>
                <c:ptCount val="1"/>
                <c:pt idx="0">
                  <c:v>10%</c:v>
                </c:pt>
              </c:strCache>
            </c:strRef>
          </c:tx>
          <c:spPr>
            <a:ln w="19050" cap="rnd">
              <a:solidFill>
                <a:schemeClr val="accent1"/>
              </a:solidFill>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Bulker!$F$2:$F$38</c:f>
              <c:numCache>
                <c:formatCode>0.00</c:formatCode>
                <c:ptCount val="37"/>
                <c:pt idx="0">
                  <c:v>160.43319595159653</c:v>
                </c:pt>
                <c:pt idx="1">
                  <c:v>161.86794035697238</c:v>
                </c:pt>
                <c:pt idx="2">
                  <c:v>163.03067496089696</c:v>
                </c:pt>
                <c:pt idx="3">
                  <c:v>163.88698734929957</c:v>
                </c:pt>
                <c:pt idx="4">
                  <c:v>166.04300899654118</c:v>
                </c:pt>
                <c:pt idx="5">
                  <c:v>168.94886523946215</c:v>
                </c:pt>
                <c:pt idx="6">
                  <c:v>172.80230390852532</c:v>
                </c:pt>
                <c:pt idx="7">
                  <c:v>174.38611991438813</c:v>
                </c:pt>
                <c:pt idx="8">
                  <c:v>173.51261582475058</c:v>
                </c:pt>
                <c:pt idx="9">
                  <c:v>171.75080428981946</c:v>
                </c:pt>
                <c:pt idx="10">
                  <c:v>169.7064655735563</c:v>
                </c:pt>
                <c:pt idx="11">
                  <c:v>167.38198571797247</c:v>
                </c:pt>
                <c:pt idx="12">
                  <c:v>165.35715056669937</c:v>
                </c:pt>
                <c:pt idx="13">
                  <c:v>162.6874381269663</c:v>
                </c:pt>
                <c:pt idx="14">
                  <c:v>160.56225616524887</c:v>
                </c:pt>
                <c:pt idx="15">
                  <c:v>159.79960415269611</c:v>
                </c:pt>
                <c:pt idx="16">
                  <c:v>159.34322841626516</c:v>
                </c:pt>
                <c:pt idx="17">
                  <c:v>159.53466079641274</c:v>
                </c:pt>
                <c:pt idx="18">
                  <c:v>158.70259747191915</c:v>
                </c:pt>
                <c:pt idx="19">
                  <c:v>157.37895296010186</c:v>
                </c:pt>
                <c:pt idx="20">
                  <c:v>157.30138038044208</c:v>
                </c:pt>
                <c:pt idx="21">
                  <c:v>156.75023911407101</c:v>
                </c:pt>
                <c:pt idx="22">
                  <c:v>155.6970793288603</c:v>
                </c:pt>
                <c:pt idx="23">
                  <c:v>154.02879927523901</c:v>
                </c:pt>
                <c:pt idx="24">
                  <c:v>152.57093477308993</c:v>
                </c:pt>
                <c:pt idx="25">
                  <c:v>151.66265945350088</c:v>
                </c:pt>
                <c:pt idx="26">
                  <c:v>150.72037083842935</c:v>
                </c:pt>
                <c:pt idx="27">
                  <c:v>149.68602974073278</c:v>
                </c:pt>
                <c:pt idx="28">
                  <c:v>148.15784390315974</c:v>
                </c:pt>
                <c:pt idx="29">
                  <c:v>146.82043549871955</c:v>
                </c:pt>
                <c:pt idx="30">
                  <c:v>146.12853061144995</c:v>
                </c:pt>
                <c:pt idx="31">
                  <c:v>145.80737350641149</c:v>
                </c:pt>
                <c:pt idx="32">
                  <c:v>145.22199737978653</c:v>
                </c:pt>
                <c:pt idx="33">
                  <c:v>145.05619740457033</c:v>
                </c:pt>
                <c:pt idx="34">
                  <c:v>145.05650842788441</c:v>
                </c:pt>
                <c:pt idx="35">
                  <c:v>144.06154644486313</c:v>
                </c:pt>
                <c:pt idx="36">
                  <c:v>144.08171428637377</c:v>
                </c:pt>
              </c:numCache>
            </c:numRef>
          </c:yVal>
          <c:smooth val="0"/>
          <c:extLst>
            <c:ext xmlns:c16="http://schemas.microsoft.com/office/drawing/2014/chart" uri="{C3380CC4-5D6E-409C-BE32-E72D297353CC}">
              <c16:uniqueId val="{00000000-D72E-4485-9F67-DCAA97915BEB}"/>
            </c:ext>
          </c:extLst>
        </c:ser>
        <c:ser>
          <c:idx val="1"/>
          <c:order val="1"/>
          <c:tx>
            <c:strRef>
              <c:f>Bulker!$H$1</c:f>
              <c:strCache>
                <c:ptCount val="1"/>
                <c:pt idx="0">
                  <c:v>50%</c:v>
                </c:pt>
              </c:strCache>
            </c:strRef>
          </c:tx>
          <c:spPr>
            <a:ln w="19050" cap="rnd">
              <a:solidFill>
                <a:schemeClr val="accent2"/>
              </a:solidFill>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Bulker!$H$2:$H$38</c:f>
              <c:numCache>
                <c:formatCode>0.00</c:formatCode>
                <c:ptCount val="37"/>
                <c:pt idx="0">
                  <c:v>167.80573025093227</c:v>
                </c:pt>
                <c:pt idx="1">
                  <c:v>168.35092297952121</c:v>
                </c:pt>
                <c:pt idx="2">
                  <c:v>169.53816832871433</c:v>
                </c:pt>
                <c:pt idx="3">
                  <c:v>170.12791890295307</c:v>
                </c:pt>
                <c:pt idx="4">
                  <c:v>172.00955415668165</c:v>
                </c:pt>
                <c:pt idx="5">
                  <c:v>174.92348181386478</c:v>
                </c:pt>
                <c:pt idx="6">
                  <c:v>178.84284709711378</c:v>
                </c:pt>
                <c:pt idx="7">
                  <c:v>180.36950674716209</c:v>
                </c:pt>
                <c:pt idx="8">
                  <c:v>179.78178845576758</c:v>
                </c:pt>
                <c:pt idx="9">
                  <c:v>178.60418265699926</c:v>
                </c:pt>
                <c:pt idx="10">
                  <c:v>176.01124424481111</c:v>
                </c:pt>
                <c:pt idx="11">
                  <c:v>173.12694573813718</c:v>
                </c:pt>
                <c:pt idx="12">
                  <c:v>170.55329460896945</c:v>
                </c:pt>
                <c:pt idx="13">
                  <c:v>167.55909164014668</c:v>
                </c:pt>
                <c:pt idx="14">
                  <c:v>165.5687943626032</c:v>
                </c:pt>
                <c:pt idx="15">
                  <c:v>164.80428300145368</c:v>
                </c:pt>
                <c:pt idx="16">
                  <c:v>164.50687850184295</c:v>
                </c:pt>
                <c:pt idx="17">
                  <c:v>164.63887770131055</c:v>
                </c:pt>
                <c:pt idx="18">
                  <c:v>163.7180472684573</c:v>
                </c:pt>
                <c:pt idx="19">
                  <c:v>162.49762130566538</c:v>
                </c:pt>
                <c:pt idx="20">
                  <c:v>162.44186993961586</c:v>
                </c:pt>
                <c:pt idx="21">
                  <c:v>162.01014594016482</c:v>
                </c:pt>
                <c:pt idx="22">
                  <c:v>160.90735704251529</c:v>
                </c:pt>
                <c:pt idx="23">
                  <c:v>159.41311194720666</c:v>
                </c:pt>
                <c:pt idx="24">
                  <c:v>158.35175190497017</c:v>
                </c:pt>
                <c:pt idx="25">
                  <c:v>157.56774567682635</c:v>
                </c:pt>
                <c:pt idx="26">
                  <c:v>156.95623705064182</c:v>
                </c:pt>
                <c:pt idx="27">
                  <c:v>156.12812811268162</c:v>
                </c:pt>
                <c:pt idx="28">
                  <c:v>154.8976142799352</c:v>
                </c:pt>
                <c:pt idx="29">
                  <c:v>153.83404830922504</c:v>
                </c:pt>
                <c:pt idx="30">
                  <c:v>153.27995199146167</c:v>
                </c:pt>
                <c:pt idx="31">
                  <c:v>153.13161293530533</c:v>
                </c:pt>
                <c:pt idx="32">
                  <c:v>152.64038529484216</c:v>
                </c:pt>
                <c:pt idx="33">
                  <c:v>152.51927402137548</c:v>
                </c:pt>
                <c:pt idx="34">
                  <c:v>152.40474009634875</c:v>
                </c:pt>
                <c:pt idx="35">
                  <c:v>151.48675534670065</c:v>
                </c:pt>
                <c:pt idx="36">
                  <c:v>151.40304871830907</c:v>
                </c:pt>
              </c:numCache>
            </c:numRef>
          </c:yVal>
          <c:smooth val="0"/>
          <c:extLst>
            <c:ext xmlns:c16="http://schemas.microsoft.com/office/drawing/2014/chart" uri="{C3380CC4-5D6E-409C-BE32-E72D297353CC}">
              <c16:uniqueId val="{00000001-D72E-4485-9F67-DCAA97915BEB}"/>
            </c:ext>
          </c:extLst>
        </c:ser>
        <c:ser>
          <c:idx val="2"/>
          <c:order val="2"/>
          <c:tx>
            <c:strRef>
              <c:f>Bulker!$J$1</c:f>
              <c:strCache>
                <c:ptCount val="1"/>
                <c:pt idx="0">
                  <c:v>90%</c:v>
                </c:pt>
              </c:strCache>
            </c:strRef>
          </c:tx>
          <c:spPr>
            <a:ln w="19050" cap="rnd">
              <a:solidFill>
                <a:schemeClr val="accent3"/>
              </a:solidFill>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Bulker!$J$2:$J$38</c:f>
              <c:numCache>
                <c:formatCode>0.00</c:formatCode>
                <c:ptCount val="37"/>
                <c:pt idx="0">
                  <c:v>176.23537852892761</c:v>
                </c:pt>
                <c:pt idx="1">
                  <c:v>175.76881666926965</c:v>
                </c:pt>
                <c:pt idx="2">
                  <c:v>176.93530708643709</c:v>
                </c:pt>
                <c:pt idx="3">
                  <c:v>176.69067170661469</c:v>
                </c:pt>
                <c:pt idx="4">
                  <c:v>178.41317539453723</c:v>
                </c:pt>
                <c:pt idx="5">
                  <c:v>181.44431934907814</c:v>
                </c:pt>
                <c:pt idx="6">
                  <c:v>185.44781693573321</c:v>
                </c:pt>
                <c:pt idx="7">
                  <c:v>187.00545911893965</c:v>
                </c:pt>
                <c:pt idx="8">
                  <c:v>187.29284240405406</c:v>
                </c:pt>
                <c:pt idx="9">
                  <c:v>186.46415714676169</c:v>
                </c:pt>
                <c:pt idx="10">
                  <c:v>183.03917816634453</c:v>
                </c:pt>
                <c:pt idx="11">
                  <c:v>179.43299511898798</c:v>
                </c:pt>
                <c:pt idx="12">
                  <c:v>176.03347289383916</c:v>
                </c:pt>
                <c:pt idx="13">
                  <c:v>172.95377170619511</c:v>
                </c:pt>
                <c:pt idx="14">
                  <c:v>170.87798724948485</c:v>
                </c:pt>
                <c:pt idx="15">
                  <c:v>169.80394601530367</c:v>
                </c:pt>
                <c:pt idx="16">
                  <c:v>169.53862271306141</c:v>
                </c:pt>
                <c:pt idx="17">
                  <c:v>169.74979763478734</c:v>
                </c:pt>
                <c:pt idx="18">
                  <c:v>168.81431034008884</c:v>
                </c:pt>
                <c:pt idx="19">
                  <c:v>167.82607792606268</c:v>
                </c:pt>
                <c:pt idx="20">
                  <c:v>168.09989777743385</c:v>
                </c:pt>
                <c:pt idx="21">
                  <c:v>167.29153595343405</c:v>
                </c:pt>
                <c:pt idx="22">
                  <c:v>166.53606342179893</c:v>
                </c:pt>
                <c:pt idx="23">
                  <c:v>165.24881345105112</c:v>
                </c:pt>
                <c:pt idx="24">
                  <c:v>164.44571215005277</c:v>
                </c:pt>
                <c:pt idx="25">
                  <c:v>163.8655958645509</c:v>
                </c:pt>
                <c:pt idx="26">
                  <c:v>163.51914716488176</c:v>
                </c:pt>
                <c:pt idx="27">
                  <c:v>162.91219144239992</c:v>
                </c:pt>
                <c:pt idx="28">
                  <c:v>161.76877516952703</c:v>
                </c:pt>
                <c:pt idx="29">
                  <c:v>160.97566325787375</c:v>
                </c:pt>
                <c:pt idx="30">
                  <c:v>160.44898524656165</c:v>
                </c:pt>
                <c:pt idx="31">
                  <c:v>160.51418538608453</c:v>
                </c:pt>
                <c:pt idx="32">
                  <c:v>160.14558625454544</c:v>
                </c:pt>
                <c:pt idx="33">
                  <c:v>160.00752045451483</c:v>
                </c:pt>
                <c:pt idx="34">
                  <c:v>160.07393082126404</c:v>
                </c:pt>
                <c:pt idx="35">
                  <c:v>159.17261695769429</c:v>
                </c:pt>
                <c:pt idx="36">
                  <c:v>159.0907167539161</c:v>
                </c:pt>
              </c:numCache>
            </c:numRef>
          </c:yVal>
          <c:smooth val="0"/>
          <c:extLst>
            <c:ext xmlns:c16="http://schemas.microsoft.com/office/drawing/2014/chart" uri="{C3380CC4-5D6E-409C-BE32-E72D297353CC}">
              <c16:uniqueId val="{00000002-D72E-4485-9F67-DCAA97915BEB}"/>
            </c:ext>
          </c:extLst>
        </c:ser>
        <c:ser>
          <c:idx val="3"/>
          <c:order val="3"/>
          <c:tx>
            <c:strRef>
              <c:f>Bulker!$R$1</c:f>
              <c:strCache>
                <c:ptCount val="1"/>
                <c:pt idx="0">
                  <c:v>10%</c:v>
                </c:pt>
              </c:strCache>
            </c:strRef>
          </c:tx>
          <c:spPr>
            <a:ln w="19050" cap="rnd">
              <a:solidFill>
                <a:schemeClr val="accent1"/>
              </a:solidFill>
              <a:prstDash val="dash"/>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Bulker!$R$2:$R$38</c:f>
              <c:numCache>
                <c:formatCode>0.00</c:formatCode>
                <c:ptCount val="37"/>
                <c:pt idx="0">
                  <c:v>160.43320593727185</c:v>
                </c:pt>
                <c:pt idx="1">
                  <c:v>161.86795097873508</c:v>
                </c:pt>
                <c:pt idx="2">
                  <c:v>163.03068892914629</c:v>
                </c:pt>
                <c:pt idx="3">
                  <c:v>163.88700202291889</c:v>
                </c:pt>
                <c:pt idx="4">
                  <c:v>166.04302380618407</c:v>
                </c:pt>
                <c:pt idx="5">
                  <c:v>168.94888058959197</c:v>
                </c:pt>
                <c:pt idx="6">
                  <c:v>172.80231895036641</c:v>
                </c:pt>
                <c:pt idx="7">
                  <c:v>174.38613131816709</c:v>
                </c:pt>
                <c:pt idx="8">
                  <c:v>173.51262284980331</c:v>
                </c:pt>
                <c:pt idx="9">
                  <c:v>171.75081092388061</c:v>
                </c:pt>
                <c:pt idx="10">
                  <c:v>169.70647175650853</c:v>
                </c:pt>
                <c:pt idx="11">
                  <c:v>167.38199286264035</c:v>
                </c:pt>
                <c:pt idx="12">
                  <c:v>165.35715901850676</c:v>
                </c:pt>
                <c:pt idx="13">
                  <c:v>162.68744594662147</c:v>
                </c:pt>
                <c:pt idx="14">
                  <c:v>160.56226295970538</c:v>
                </c:pt>
                <c:pt idx="15">
                  <c:v>159.79960956110779</c:v>
                </c:pt>
                <c:pt idx="16">
                  <c:v>159.34323387696904</c:v>
                </c:pt>
                <c:pt idx="17">
                  <c:v>159.53466862144353</c:v>
                </c:pt>
                <c:pt idx="18">
                  <c:v>158.70260574663078</c:v>
                </c:pt>
                <c:pt idx="19">
                  <c:v>157.37895924464499</c:v>
                </c:pt>
                <c:pt idx="20">
                  <c:v>157.30138516016885</c:v>
                </c:pt>
                <c:pt idx="21">
                  <c:v>156.75024438696781</c:v>
                </c:pt>
                <c:pt idx="22">
                  <c:v>155.69708544944004</c:v>
                </c:pt>
                <c:pt idx="23">
                  <c:v>154.02880527311811</c:v>
                </c:pt>
                <c:pt idx="24">
                  <c:v>152.57094178777163</c:v>
                </c:pt>
                <c:pt idx="25">
                  <c:v>151.66266707268116</c:v>
                </c:pt>
                <c:pt idx="26">
                  <c:v>150.72037902920422</c:v>
                </c:pt>
                <c:pt idx="27">
                  <c:v>149.68603854673856</c:v>
                </c:pt>
                <c:pt idx="28">
                  <c:v>148.15785339143588</c:v>
                </c:pt>
                <c:pt idx="29">
                  <c:v>146.82044575436518</c:v>
                </c:pt>
                <c:pt idx="30">
                  <c:v>146.12854115570531</c:v>
                </c:pt>
                <c:pt idx="31">
                  <c:v>145.80738397806556</c:v>
                </c:pt>
                <c:pt idx="32">
                  <c:v>145.22200870818455</c:v>
                </c:pt>
                <c:pt idx="33">
                  <c:v>145.05620955250885</c:v>
                </c:pt>
                <c:pt idx="34">
                  <c:v>145.05652020665687</c:v>
                </c:pt>
                <c:pt idx="35">
                  <c:v>144.06155808202769</c:v>
                </c:pt>
                <c:pt idx="36">
                  <c:v>144.08172597704643</c:v>
                </c:pt>
              </c:numCache>
            </c:numRef>
          </c:yVal>
          <c:smooth val="0"/>
          <c:extLst>
            <c:ext xmlns:c16="http://schemas.microsoft.com/office/drawing/2014/chart" uri="{C3380CC4-5D6E-409C-BE32-E72D297353CC}">
              <c16:uniqueId val="{00000003-D72E-4485-9F67-DCAA97915BEB}"/>
            </c:ext>
          </c:extLst>
        </c:ser>
        <c:ser>
          <c:idx val="4"/>
          <c:order val="4"/>
          <c:tx>
            <c:strRef>
              <c:f>Bulker!$T$1</c:f>
              <c:strCache>
                <c:ptCount val="1"/>
                <c:pt idx="0">
                  <c:v>50%</c:v>
                </c:pt>
              </c:strCache>
            </c:strRef>
          </c:tx>
          <c:spPr>
            <a:ln w="19050" cap="rnd">
              <a:solidFill>
                <a:schemeClr val="accent2"/>
              </a:solidFill>
              <a:prstDash val="dash"/>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Bulker!$T$2:$T$38</c:f>
              <c:numCache>
                <c:formatCode>0.00</c:formatCode>
                <c:ptCount val="37"/>
                <c:pt idx="0">
                  <c:v>167.80574023660759</c:v>
                </c:pt>
                <c:pt idx="1">
                  <c:v>168.35093360128391</c:v>
                </c:pt>
                <c:pt idx="2">
                  <c:v>169.53818229696367</c:v>
                </c:pt>
                <c:pt idx="3">
                  <c:v>170.12793357657239</c:v>
                </c:pt>
                <c:pt idx="4">
                  <c:v>172.00956896632454</c:v>
                </c:pt>
                <c:pt idx="5">
                  <c:v>174.9234971639946</c:v>
                </c:pt>
                <c:pt idx="6">
                  <c:v>178.84286213895487</c:v>
                </c:pt>
                <c:pt idx="7">
                  <c:v>180.36951815094105</c:v>
                </c:pt>
                <c:pt idx="8">
                  <c:v>179.78179548082031</c:v>
                </c:pt>
                <c:pt idx="9">
                  <c:v>178.60418929106041</c:v>
                </c:pt>
                <c:pt idx="10">
                  <c:v>176.01125042776334</c:v>
                </c:pt>
                <c:pt idx="11">
                  <c:v>173.12695288280506</c:v>
                </c:pt>
                <c:pt idx="12">
                  <c:v>170.55330306077684</c:v>
                </c:pt>
                <c:pt idx="13">
                  <c:v>167.55909945980184</c:v>
                </c:pt>
                <c:pt idx="14">
                  <c:v>165.56880115705971</c:v>
                </c:pt>
                <c:pt idx="15">
                  <c:v>164.80428840986536</c:v>
                </c:pt>
                <c:pt idx="16">
                  <c:v>164.50688396254682</c:v>
                </c:pt>
                <c:pt idx="17">
                  <c:v>164.63888552634134</c:v>
                </c:pt>
                <c:pt idx="18">
                  <c:v>163.71805554316893</c:v>
                </c:pt>
                <c:pt idx="19">
                  <c:v>162.49762759020851</c:v>
                </c:pt>
                <c:pt idx="20">
                  <c:v>162.44187471934262</c:v>
                </c:pt>
                <c:pt idx="21">
                  <c:v>162.01015121306162</c:v>
                </c:pt>
                <c:pt idx="22">
                  <c:v>160.90736316309503</c:v>
                </c:pt>
                <c:pt idx="23">
                  <c:v>159.41311794508576</c:v>
                </c:pt>
                <c:pt idx="24">
                  <c:v>158.35175891965187</c:v>
                </c:pt>
                <c:pt idx="25">
                  <c:v>157.56775329600663</c:v>
                </c:pt>
                <c:pt idx="26">
                  <c:v>156.9562452414167</c:v>
                </c:pt>
                <c:pt idx="27">
                  <c:v>156.1281369186874</c:v>
                </c:pt>
                <c:pt idx="28">
                  <c:v>154.89762376821133</c:v>
                </c:pt>
                <c:pt idx="29">
                  <c:v>153.83405856487067</c:v>
                </c:pt>
                <c:pt idx="30">
                  <c:v>153.27996253571703</c:v>
                </c:pt>
                <c:pt idx="31">
                  <c:v>153.13162340695939</c:v>
                </c:pt>
                <c:pt idx="32">
                  <c:v>152.64039662324018</c:v>
                </c:pt>
                <c:pt idx="33">
                  <c:v>152.519286169314</c:v>
                </c:pt>
                <c:pt idx="34">
                  <c:v>152.40475187512121</c:v>
                </c:pt>
                <c:pt idx="35">
                  <c:v>151.48676698386521</c:v>
                </c:pt>
                <c:pt idx="36">
                  <c:v>151.40306040898173</c:v>
                </c:pt>
              </c:numCache>
            </c:numRef>
          </c:yVal>
          <c:smooth val="0"/>
          <c:extLst>
            <c:ext xmlns:c16="http://schemas.microsoft.com/office/drawing/2014/chart" uri="{C3380CC4-5D6E-409C-BE32-E72D297353CC}">
              <c16:uniqueId val="{00000004-D72E-4485-9F67-DCAA97915BEB}"/>
            </c:ext>
          </c:extLst>
        </c:ser>
        <c:ser>
          <c:idx val="5"/>
          <c:order val="5"/>
          <c:tx>
            <c:strRef>
              <c:f>Bulker!$V$1</c:f>
              <c:strCache>
                <c:ptCount val="1"/>
                <c:pt idx="0">
                  <c:v>90%</c:v>
                </c:pt>
              </c:strCache>
            </c:strRef>
          </c:tx>
          <c:spPr>
            <a:ln w="19050" cap="rnd">
              <a:solidFill>
                <a:schemeClr val="accent3"/>
              </a:solidFill>
              <a:prstDash val="dash"/>
              <a:round/>
            </a:ln>
            <a:effectLst/>
          </c:spPr>
          <c:marker>
            <c:symbol val="none"/>
          </c:marker>
          <c:xVal>
            <c:numRef>
              <c:f>Bulker!$A$2:$A$38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Bulker!$V$2:$V$38</c:f>
              <c:numCache>
                <c:formatCode>0.00</c:formatCode>
                <c:ptCount val="37"/>
                <c:pt idx="0">
                  <c:v>176.23538851460293</c:v>
                </c:pt>
                <c:pt idx="1">
                  <c:v>175.76882729103235</c:v>
                </c:pt>
                <c:pt idx="2">
                  <c:v>176.93532105468643</c:v>
                </c:pt>
                <c:pt idx="3">
                  <c:v>176.69068638023401</c:v>
                </c:pt>
                <c:pt idx="4">
                  <c:v>178.41319020418013</c:v>
                </c:pt>
                <c:pt idx="5">
                  <c:v>181.44433469920796</c:v>
                </c:pt>
                <c:pt idx="6">
                  <c:v>185.44783197757431</c:v>
                </c:pt>
                <c:pt idx="7">
                  <c:v>187.00547052271861</c:v>
                </c:pt>
                <c:pt idx="8">
                  <c:v>187.29284942910678</c:v>
                </c:pt>
                <c:pt idx="9">
                  <c:v>186.46416378082284</c:v>
                </c:pt>
                <c:pt idx="10">
                  <c:v>183.03918434929676</c:v>
                </c:pt>
                <c:pt idx="11">
                  <c:v>179.43300226365585</c:v>
                </c:pt>
                <c:pt idx="12">
                  <c:v>176.03348134564655</c:v>
                </c:pt>
                <c:pt idx="13">
                  <c:v>172.95377952585028</c:v>
                </c:pt>
                <c:pt idx="14">
                  <c:v>170.87799404394136</c:v>
                </c:pt>
                <c:pt idx="15">
                  <c:v>169.80395142371535</c:v>
                </c:pt>
                <c:pt idx="16">
                  <c:v>169.53862817376529</c:v>
                </c:pt>
                <c:pt idx="17">
                  <c:v>169.74980545981813</c:v>
                </c:pt>
                <c:pt idx="18">
                  <c:v>168.81431861480047</c:v>
                </c:pt>
                <c:pt idx="19">
                  <c:v>167.82608421060581</c:v>
                </c:pt>
                <c:pt idx="20">
                  <c:v>168.09990255716062</c:v>
                </c:pt>
                <c:pt idx="21">
                  <c:v>167.29154122633085</c:v>
                </c:pt>
                <c:pt idx="22">
                  <c:v>166.53606954237867</c:v>
                </c:pt>
                <c:pt idx="23">
                  <c:v>165.24881944893022</c:v>
                </c:pt>
                <c:pt idx="24">
                  <c:v>164.44571916473447</c:v>
                </c:pt>
                <c:pt idx="25">
                  <c:v>163.86560348373118</c:v>
                </c:pt>
                <c:pt idx="26">
                  <c:v>163.51915535565664</c:v>
                </c:pt>
                <c:pt idx="27">
                  <c:v>162.9122002484057</c:v>
                </c:pt>
                <c:pt idx="28">
                  <c:v>161.76878465780317</c:v>
                </c:pt>
                <c:pt idx="29">
                  <c:v>160.97567351351938</c:v>
                </c:pt>
                <c:pt idx="30">
                  <c:v>160.44899579081701</c:v>
                </c:pt>
                <c:pt idx="31">
                  <c:v>160.5141958577386</c:v>
                </c:pt>
                <c:pt idx="32">
                  <c:v>160.14559758294345</c:v>
                </c:pt>
                <c:pt idx="33">
                  <c:v>160.00753260245335</c:v>
                </c:pt>
                <c:pt idx="34">
                  <c:v>160.0739426000365</c:v>
                </c:pt>
                <c:pt idx="35">
                  <c:v>159.17262859485885</c:v>
                </c:pt>
                <c:pt idx="36">
                  <c:v>159.09072844458876</c:v>
                </c:pt>
              </c:numCache>
            </c:numRef>
          </c:yVal>
          <c:smooth val="0"/>
          <c:extLst>
            <c:ext xmlns:c16="http://schemas.microsoft.com/office/drawing/2014/chart" uri="{C3380CC4-5D6E-409C-BE32-E72D297353CC}">
              <c16:uniqueId val="{00000005-D72E-4485-9F67-DCAA97915BEB}"/>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'Container Ship'!$F$1</c:f>
              <c:strCache>
                <c:ptCount val="1"/>
                <c:pt idx="0">
                  <c:v>10%</c:v>
                </c:pt>
              </c:strCache>
            </c:strRef>
          </c:tx>
          <c:spPr>
            <a:ln w="19050" cap="rnd">
              <a:solidFill>
                <a:schemeClr val="accent1"/>
              </a:solidFill>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Ship'!$F$2:$F$38</c:f>
              <c:numCache>
                <c:formatCode>0.00</c:formatCode>
                <c:ptCount val="37"/>
                <c:pt idx="0">
                  <c:v>166.24026458862357</c:v>
                </c:pt>
                <c:pt idx="1">
                  <c:v>166.35582635757899</c:v>
                </c:pt>
                <c:pt idx="2">
                  <c:v>167.98368037609862</c:v>
                </c:pt>
                <c:pt idx="3">
                  <c:v>171.0375476324449</c:v>
                </c:pt>
                <c:pt idx="4">
                  <c:v>176.06497428883796</c:v>
                </c:pt>
                <c:pt idx="5">
                  <c:v>179.47941940465734</c:v>
                </c:pt>
                <c:pt idx="6">
                  <c:v>181.93370189551212</c:v>
                </c:pt>
                <c:pt idx="7">
                  <c:v>181.6427206331384</c:v>
                </c:pt>
                <c:pt idx="8">
                  <c:v>178.81893167857478</c:v>
                </c:pt>
                <c:pt idx="9">
                  <c:v>176.34139558564226</c:v>
                </c:pt>
                <c:pt idx="10">
                  <c:v>173.90465494931186</c:v>
                </c:pt>
                <c:pt idx="11">
                  <c:v>172.51197091565001</c:v>
                </c:pt>
                <c:pt idx="12">
                  <c:v>170.92160353740798</c:v>
                </c:pt>
                <c:pt idx="13">
                  <c:v>168.58569992322344</c:v>
                </c:pt>
                <c:pt idx="14">
                  <c:v>167.88165835253804</c:v>
                </c:pt>
                <c:pt idx="15">
                  <c:v>167.94069337840097</c:v>
                </c:pt>
                <c:pt idx="16">
                  <c:v>167.72490490502662</c:v>
                </c:pt>
                <c:pt idx="17">
                  <c:v>167.05418694966687</c:v>
                </c:pt>
                <c:pt idx="18">
                  <c:v>165.83655796236602</c:v>
                </c:pt>
                <c:pt idx="19">
                  <c:v>165.2917219833034</c:v>
                </c:pt>
                <c:pt idx="20">
                  <c:v>165.02003765980305</c:v>
                </c:pt>
                <c:pt idx="21">
                  <c:v>164.26131764018248</c:v>
                </c:pt>
                <c:pt idx="22">
                  <c:v>163.19558298020058</c:v>
                </c:pt>
                <c:pt idx="23">
                  <c:v>161.95782248346484</c:v>
                </c:pt>
                <c:pt idx="24">
                  <c:v>161.05965411378838</c:v>
                </c:pt>
                <c:pt idx="25">
                  <c:v>160.25445191337101</c:v>
                </c:pt>
                <c:pt idx="26">
                  <c:v>159.89061696601453</c:v>
                </c:pt>
                <c:pt idx="27">
                  <c:v>159.10553146813675</c:v>
                </c:pt>
                <c:pt idx="28">
                  <c:v>157.79870645748207</c:v>
                </c:pt>
                <c:pt idx="29">
                  <c:v>156.58583813938617</c:v>
                </c:pt>
                <c:pt idx="30">
                  <c:v>155.52865388465659</c:v>
                </c:pt>
                <c:pt idx="31">
                  <c:v>154.72589241480608</c:v>
                </c:pt>
                <c:pt idx="32">
                  <c:v>153.51377397286569</c:v>
                </c:pt>
                <c:pt idx="33">
                  <c:v>153.29965263318206</c:v>
                </c:pt>
                <c:pt idx="34">
                  <c:v>152.8011226711217</c:v>
                </c:pt>
                <c:pt idx="35">
                  <c:v>151.93519111066237</c:v>
                </c:pt>
                <c:pt idx="36">
                  <c:v>151.32618167120199</c:v>
                </c:pt>
              </c:numCache>
            </c:numRef>
          </c:yVal>
          <c:smooth val="0"/>
          <c:extLst>
            <c:ext xmlns:c16="http://schemas.microsoft.com/office/drawing/2014/chart" uri="{C3380CC4-5D6E-409C-BE32-E72D297353CC}">
              <c16:uniqueId val="{00000000-636C-44BD-AE54-FA0BD1624E7B}"/>
            </c:ext>
          </c:extLst>
        </c:ser>
        <c:ser>
          <c:idx val="1"/>
          <c:order val="1"/>
          <c:tx>
            <c:strRef>
              <c:f>'Container Ship'!$H$1</c:f>
              <c:strCache>
                <c:ptCount val="1"/>
                <c:pt idx="0">
                  <c:v>50%</c:v>
                </c:pt>
              </c:strCache>
            </c:strRef>
          </c:tx>
          <c:spPr>
            <a:ln w="19050" cap="rnd">
              <a:solidFill>
                <a:schemeClr val="accent2"/>
              </a:solidFill>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Ship'!$H$2:$H$38</c:f>
              <c:numCache>
                <c:formatCode>0.00</c:formatCode>
                <c:ptCount val="37"/>
                <c:pt idx="0">
                  <c:v>171.80030567073248</c:v>
                </c:pt>
                <c:pt idx="1">
                  <c:v>172.2474121452278</c:v>
                </c:pt>
                <c:pt idx="2">
                  <c:v>173.99679894426328</c:v>
                </c:pt>
                <c:pt idx="3">
                  <c:v>176.56822329344507</c:v>
                </c:pt>
                <c:pt idx="4">
                  <c:v>181.36019403226874</c:v>
                </c:pt>
                <c:pt idx="5">
                  <c:v>185.15959233830768</c:v>
                </c:pt>
                <c:pt idx="6">
                  <c:v>187.08449964909363</c:v>
                </c:pt>
                <c:pt idx="7">
                  <c:v>187.11952525854116</c:v>
                </c:pt>
                <c:pt idx="8">
                  <c:v>184.28532866957468</c:v>
                </c:pt>
                <c:pt idx="9">
                  <c:v>181.29501803487975</c:v>
                </c:pt>
                <c:pt idx="10">
                  <c:v>178.27565112588377</c:v>
                </c:pt>
                <c:pt idx="11">
                  <c:v>176.46056411901677</c:v>
                </c:pt>
                <c:pt idx="12">
                  <c:v>175.07784257992489</c:v>
                </c:pt>
                <c:pt idx="13">
                  <c:v>172.78408181568255</c:v>
                </c:pt>
                <c:pt idx="14">
                  <c:v>172.46428786245983</c:v>
                </c:pt>
                <c:pt idx="15">
                  <c:v>172.52767826107905</c:v>
                </c:pt>
                <c:pt idx="16">
                  <c:v>172.39998573058412</c:v>
                </c:pt>
                <c:pt idx="17">
                  <c:v>171.48997703424948</c:v>
                </c:pt>
                <c:pt idx="18">
                  <c:v>170.42238173004614</c:v>
                </c:pt>
                <c:pt idx="19">
                  <c:v>170.21199538939399</c:v>
                </c:pt>
                <c:pt idx="20">
                  <c:v>169.89879719371282</c:v>
                </c:pt>
                <c:pt idx="21">
                  <c:v>169.42576506211552</c:v>
                </c:pt>
                <c:pt idx="22">
                  <c:v>168.36259370837774</c:v>
                </c:pt>
                <c:pt idx="23">
                  <c:v>167.33598320636335</c:v>
                </c:pt>
                <c:pt idx="24">
                  <c:v>166.44403068267059</c:v>
                </c:pt>
                <c:pt idx="25">
                  <c:v>165.96721519222046</c:v>
                </c:pt>
                <c:pt idx="26">
                  <c:v>165.57453346781693</c:v>
                </c:pt>
                <c:pt idx="27">
                  <c:v>164.93335907807386</c:v>
                </c:pt>
                <c:pt idx="28">
                  <c:v>163.70197068287854</c:v>
                </c:pt>
                <c:pt idx="29">
                  <c:v>162.7013329537389</c:v>
                </c:pt>
                <c:pt idx="30">
                  <c:v>161.70463277800664</c:v>
                </c:pt>
                <c:pt idx="31">
                  <c:v>160.96814107946574</c:v>
                </c:pt>
                <c:pt idx="32">
                  <c:v>159.98756986272014</c:v>
                </c:pt>
                <c:pt idx="33">
                  <c:v>159.79959462416929</c:v>
                </c:pt>
                <c:pt idx="34">
                  <c:v>159.31519664605349</c:v>
                </c:pt>
                <c:pt idx="35">
                  <c:v>158.45139667018898</c:v>
                </c:pt>
                <c:pt idx="36">
                  <c:v>157.99824861141758</c:v>
                </c:pt>
              </c:numCache>
            </c:numRef>
          </c:yVal>
          <c:smooth val="0"/>
          <c:extLst>
            <c:ext xmlns:c16="http://schemas.microsoft.com/office/drawing/2014/chart" uri="{C3380CC4-5D6E-409C-BE32-E72D297353CC}">
              <c16:uniqueId val="{00000001-636C-44BD-AE54-FA0BD1624E7B}"/>
            </c:ext>
          </c:extLst>
        </c:ser>
        <c:ser>
          <c:idx val="2"/>
          <c:order val="2"/>
          <c:tx>
            <c:strRef>
              <c:f>'Container Ship'!$J$1</c:f>
              <c:strCache>
                <c:ptCount val="1"/>
                <c:pt idx="0">
                  <c:v>90%</c:v>
                </c:pt>
              </c:strCache>
            </c:strRef>
          </c:tx>
          <c:spPr>
            <a:ln w="19050" cap="rnd">
              <a:solidFill>
                <a:schemeClr val="accent3"/>
              </a:solidFill>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Ship'!$J$2:$J$38</c:f>
              <c:numCache>
                <c:formatCode>0.00</c:formatCode>
                <c:ptCount val="37"/>
                <c:pt idx="0">
                  <c:v>178.8717238811702</c:v>
                </c:pt>
                <c:pt idx="1">
                  <c:v>178.66184848788785</c:v>
                </c:pt>
                <c:pt idx="2">
                  <c:v>180.80213918162701</c:v>
                </c:pt>
                <c:pt idx="3">
                  <c:v>182.6871468478767</c:v>
                </c:pt>
                <c:pt idx="4">
                  <c:v>187.0367763683806</c:v>
                </c:pt>
                <c:pt idx="5">
                  <c:v>190.92955944311248</c:v>
                </c:pt>
                <c:pt idx="6">
                  <c:v>193.32440742586388</c:v>
                </c:pt>
                <c:pt idx="7">
                  <c:v>193.47088433370581</c:v>
                </c:pt>
                <c:pt idx="8">
                  <c:v>190.16732298727052</c:v>
                </c:pt>
                <c:pt idx="9">
                  <c:v>186.58815176012104</c:v>
                </c:pt>
                <c:pt idx="10">
                  <c:v>182.85699123969684</c:v>
                </c:pt>
                <c:pt idx="11">
                  <c:v>180.35341135865173</c:v>
                </c:pt>
                <c:pt idx="12">
                  <c:v>179.14466091930734</c:v>
                </c:pt>
                <c:pt idx="13">
                  <c:v>177.61806302560339</c:v>
                </c:pt>
                <c:pt idx="14">
                  <c:v>177.32610321479598</c:v>
                </c:pt>
                <c:pt idx="15">
                  <c:v>176.98756277719372</c:v>
                </c:pt>
                <c:pt idx="16">
                  <c:v>176.87001835359436</c:v>
                </c:pt>
                <c:pt idx="17">
                  <c:v>175.81502860925551</c:v>
                </c:pt>
                <c:pt idx="18">
                  <c:v>175.00998854599362</c:v>
                </c:pt>
                <c:pt idx="19">
                  <c:v>174.81744280922899</c:v>
                </c:pt>
                <c:pt idx="20">
                  <c:v>174.64470855363047</c:v>
                </c:pt>
                <c:pt idx="21">
                  <c:v>174.14320549217888</c:v>
                </c:pt>
                <c:pt idx="22">
                  <c:v>173.1449224542034</c:v>
                </c:pt>
                <c:pt idx="23">
                  <c:v>172.15612003719022</c:v>
                </c:pt>
                <c:pt idx="24">
                  <c:v>171.3184904357116</c:v>
                </c:pt>
                <c:pt idx="25">
                  <c:v>171.05241358363645</c:v>
                </c:pt>
                <c:pt idx="26">
                  <c:v>170.85497505509022</c:v>
                </c:pt>
                <c:pt idx="27">
                  <c:v>170.32979249638171</c:v>
                </c:pt>
                <c:pt idx="28">
                  <c:v>169.32829517286291</c:v>
                </c:pt>
                <c:pt idx="29">
                  <c:v>168.55626404431948</c:v>
                </c:pt>
                <c:pt idx="30">
                  <c:v>167.64044980368385</c:v>
                </c:pt>
                <c:pt idx="31">
                  <c:v>167.00451103162192</c:v>
                </c:pt>
                <c:pt idx="32">
                  <c:v>166.15318916322929</c:v>
                </c:pt>
                <c:pt idx="33">
                  <c:v>165.84020559384717</c:v>
                </c:pt>
                <c:pt idx="34">
                  <c:v>165.40422214801629</c:v>
                </c:pt>
                <c:pt idx="35">
                  <c:v>164.53945791515827</c:v>
                </c:pt>
                <c:pt idx="36">
                  <c:v>163.90914586442815</c:v>
                </c:pt>
              </c:numCache>
            </c:numRef>
          </c:yVal>
          <c:smooth val="0"/>
          <c:extLst>
            <c:ext xmlns:c16="http://schemas.microsoft.com/office/drawing/2014/chart" uri="{C3380CC4-5D6E-409C-BE32-E72D297353CC}">
              <c16:uniqueId val="{00000002-636C-44BD-AE54-FA0BD1624E7B}"/>
            </c:ext>
          </c:extLst>
        </c:ser>
        <c:ser>
          <c:idx val="3"/>
          <c:order val="3"/>
          <c:tx>
            <c:strRef>
              <c:f>'Container Ship'!$R$1</c:f>
              <c:strCache>
                <c:ptCount val="1"/>
                <c:pt idx="0">
                  <c:v>10%</c:v>
                </c:pt>
              </c:strCache>
            </c:strRef>
          </c:tx>
          <c:spPr>
            <a:ln w="19050" cap="rnd">
              <a:solidFill>
                <a:schemeClr val="accent1"/>
              </a:solidFill>
              <a:prstDash val="dash"/>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Ship'!$R$2:$R$38</c:f>
              <c:numCache>
                <c:formatCode>0.00</c:formatCode>
                <c:ptCount val="37"/>
                <c:pt idx="0">
                  <c:v>166.24026458862357</c:v>
                </c:pt>
                <c:pt idx="1">
                  <c:v>166.35582635757899</c:v>
                </c:pt>
                <c:pt idx="2">
                  <c:v>167.98368037609862</c:v>
                </c:pt>
                <c:pt idx="3">
                  <c:v>171.0375476324449</c:v>
                </c:pt>
                <c:pt idx="4">
                  <c:v>176.06497428883796</c:v>
                </c:pt>
                <c:pt idx="5">
                  <c:v>179.47941940465734</c:v>
                </c:pt>
                <c:pt idx="6">
                  <c:v>181.93370189551212</c:v>
                </c:pt>
                <c:pt idx="7">
                  <c:v>181.6427206331384</c:v>
                </c:pt>
                <c:pt idx="8">
                  <c:v>178.81893167857478</c:v>
                </c:pt>
                <c:pt idx="9">
                  <c:v>176.34139558564226</c:v>
                </c:pt>
                <c:pt idx="10">
                  <c:v>173.90465494931186</c:v>
                </c:pt>
                <c:pt idx="11">
                  <c:v>172.51197091565001</c:v>
                </c:pt>
                <c:pt idx="12">
                  <c:v>170.92160353740798</c:v>
                </c:pt>
                <c:pt idx="13">
                  <c:v>168.58569992322344</c:v>
                </c:pt>
                <c:pt idx="14">
                  <c:v>167.88165835253804</c:v>
                </c:pt>
                <c:pt idx="15">
                  <c:v>167.94069337840097</c:v>
                </c:pt>
                <c:pt idx="16">
                  <c:v>167.72490490502662</c:v>
                </c:pt>
                <c:pt idx="17">
                  <c:v>167.05418694966687</c:v>
                </c:pt>
                <c:pt idx="18">
                  <c:v>165.83655796236602</c:v>
                </c:pt>
                <c:pt idx="19">
                  <c:v>165.2917219833034</c:v>
                </c:pt>
                <c:pt idx="20">
                  <c:v>165.02003765980305</c:v>
                </c:pt>
                <c:pt idx="21">
                  <c:v>164.26131764018248</c:v>
                </c:pt>
                <c:pt idx="22">
                  <c:v>163.19558298020058</c:v>
                </c:pt>
                <c:pt idx="23">
                  <c:v>161.95782248346484</c:v>
                </c:pt>
                <c:pt idx="24">
                  <c:v>161.05965411378838</c:v>
                </c:pt>
                <c:pt idx="25">
                  <c:v>160.25445191337101</c:v>
                </c:pt>
                <c:pt idx="26">
                  <c:v>159.89061696601453</c:v>
                </c:pt>
                <c:pt idx="27">
                  <c:v>159.10553146813675</c:v>
                </c:pt>
                <c:pt idx="28">
                  <c:v>157.79870645748207</c:v>
                </c:pt>
                <c:pt idx="29">
                  <c:v>156.58583813938617</c:v>
                </c:pt>
                <c:pt idx="30">
                  <c:v>155.52865388465659</c:v>
                </c:pt>
                <c:pt idx="31">
                  <c:v>154.72589241480608</c:v>
                </c:pt>
                <c:pt idx="32">
                  <c:v>153.51377397286569</c:v>
                </c:pt>
                <c:pt idx="33">
                  <c:v>153.29965263318206</c:v>
                </c:pt>
                <c:pt idx="34">
                  <c:v>152.8011226711217</c:v>
                </c:pt>
                <c:pt idx="35">
                  <c:v>151.93519111066237</c:v>
                </c:pt>
                <c:pt idx="36">
                  <c:v>151.32618167120199</c:v>
                </c:pt>
              </c:numCache>
            </c:numRef>
          </c:yVal>
          <c:smooth val="0"/>
          <c:extLst>
            <c:ext xmlns:c16="http://schemas.microsoft.com/office/drawing/2014/chart" uri="{C3380CC4-5D6E-409C-BE32-E72D297353CC}">
              <c16:uniqueId val="{00000003-636C-44BD-AE54-FA0BD1624E7B}"/>
            </c:ext>
          </c:extLst>
        </c:ser>
        <c:ser>
          <c:idx val="4"/>
          <c:order val="4"/>
          <c:tx>
            <c:strRef>
              <c:f>'Container Ship'!$T$1</c:f>
              <c:strCache>
                <c:ptCount val="1"/>
                <c:pt idx="0">
                  <c:v>50%</c:v>
                </c:pt>
              </c:strCache>
            </c:strRef>
          </c:tx>
          <c:spPr>
            <a:ln w="19050" cap="rnd">
              <a:solidFill>
                <a:schemeClr val="accent2"/>
              </a:solidFill>
              <a:prstDash val="dash"/>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Ship'!$T$2:$T$38</c:f>
              <c:numCache>
                <c:formatCode>0.00</c:formatCode>
                <c:ptCount val="37"/>
                <c:pt idx="0">
                  <c:v>171.80030567073248</c:v>
                </c:pt>
                <c:pt idx="1">
                  <c:v>172.2474121452278</c:v>
                </c:pt>
                <c:pt idx="2">
                  <c:v>173.99679894426328</c:v>
                </c:pt>
                <c:pt idx="3">
                  <c:v>176.56822329344507</c:v>
                </c:pt>
                <c:pt idx="4">
                  <c:v>181.36019403226874</c:v>
                </c:pt>
                <c:pt idx="5">
                  <c:v>185.15959233830768</c:v>
                </c:pt>
                <c:pt idx="6">
                  <c:v>187.08449964909363</c:v>
                </c:pt>
                <c:pt idx="7">
                  <c:v>187.11952525854116</c:v>
                </c:pt>
                <c:pt idx="8">
                  <c:v>184.28532866957468</c:v>
                </c:pt>
                <c:pt idx="9">
                  <c:v>181.29501803487975</c:v>
                </c:pt>
                <c:pt idx="10">
                  <c:v>178.27565112588377</c:v>
                </c:pt>
                <c:pt idx="11">
                  <c:v>176.46056411901677</c:v>
                </c:pt>
                <c:pt idx="12">
                  <c:v>175.07784257992489</c:v>
                </c:pt>
                <c:pt idx="13">
                  <c:v>172.78408181568255</c:v>
                </c:pt>
                <c:pt idx="14">
                  <c:v>172.46428786245983</c:v>
                </c:pt>
                <c:pt idx="15">
                  <c:v>172.52767826107905</c:v>
                </c:pt>
                <c:pt idx="16">
                  <c:v>172.39998573058412</c:v>
                </c:pt>
                <c:pt idx="17">
                  <c:v>171.48997703424948</c:v>
                </c:pt>
                <c:pt idx="18">
                  <c:v>170.42238173004614</c:v>
                </c:pt>
                <c:pt idx="19">
                  <c:v>170.21199538939399</c:v>
                </c:pt>
                <c:pt idx="20">
                  <c:v>169.89879719371282</c:v>
                </c:pt>
                <c:pt idx="21">
                  <c:v>169.42576506211552</c:v>
                </c:pt>
                <c:pt idx="22">
                  <c:v>168.36259370837774</c:v>
                </c:pt>
                <c:pt idx="23">
                  <c:v>167.33598320636335</c:v>
                </c:pt>
                <c:pt idx="24">
                  <c:v>166.44403068267059</c:v>
                </c:pt>
                <c:pt idx="25">
                  <c:v>165.96721519222046</c:v>
                </c:pt>
                <c:pt idx="26">
                  <c:v>165.57453346781693</c:v>
                </c:pt>
                <c:pt idx="27">
                  <c:v>164.93335907807386</c:v>
                </c:pt>
                <c:pt idx="28">
                  <c:v>163.70197068287854</c:v>
                </c:pt>
                <c:pt idx="29">
                  <c:v>162.7013329537389</c:v>
                </c:pt>
                <c:pt idx="30">
                  <c:v>161.70463277800664</c:v>
                </c:pt>
                <c:pt idx="31">
                  <c:v>160.96814107946574</c:v>
                </c:pt>
                <c:pt idx="32">
                  <c:v>159.98756986272014</c:v>
                </c:pt>
                <c:pt idx="33">
                  <c:v>159.79959462416929</c:v>
                </c:pt>
                <c:pt idx="34">
                  <c:v>159.31519664605349</c:v>
                </c:pt>
                <c:pt idx="35">
                  <c:v>158.45139667018898</c:v>
                </c:pt>
                <c:pt idx="36">
                  <c:v>157.99824861141758</c:v>
                </c:pt>
              </c:numCache>
            </c:numRef>
          </c:yVal>
          <c:smooth val="0"/>
          <c:extLst>
            <c:ext xmlns:c16="http://schemas.microsoft.com/office/drawing/2014/chart" uri="{C3380CC4-5D6E-409C-BE32-E72D297353CC}">
              <c16:uniqueId val="{00000004-636C-44BD-AE54-FA0BD1624E7B}"/>
            </c:ext>
          </c:extLst>
        </c:ser>
        <c:ser>
          <c:idx val="5"/>
          <c:order val="5"/>
          <c:tx>
            <c:strRef>
              <c:f>'Container Ship'!$V$1</c:f>
              <c:strCache>
                <c:ptCount val="1"/>
                <c:pt idx="0">
                  <c:v>90%</c:v>
                </c:pt>
              </c:strCache>
            </c:strRef>
          </c:tx>
          <c:spPr>
            <a:ln w="19050" cap="rnd">
              <a:solidFill>
                <a:schemeClr val="accent3"/>
              </a:solidFill>
              <a:prstDash val="dash"/>
              <a:round/>
            </a:ln>
            <a:effectLst/>
          </c:spPr>
          <c:marker>
            <c:symbol val="none"/>
          </c:marker>
          <c:xVal>
            <c:numRef>
              <c:f>'Container Ship'!$A$2:$A$38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'Container Ship'!$V$2:$V$38</c:f>
              <c:numCache>
                <c:formatCode>0.00</c:formatCode>
                <c:ptCount val="37"/>
                <c:pt idx="0">
                  <c:v>178.8717238811702</c:v>
                </c:pt>
                <c:pt idx="1">
                  <c:v>178.66184848788785</c:v>
                </c:pt>
                <c:pt idx="2">
                  <c:v>180.80213918162701</c:v>
                </c:pt>
                <c:pt idx="3">
                  <c:v>182.6871468478767</c:v>
                </c:pt>
                <c:pt idx="4">
                  <c:v>187.0367763683806</c:v>
                </c:pt>
                <c:pt idx="5">
                  <c:v>190.92955944311248</c:v>
                </c:pt>
                <c:pt idx="6">
                  <c:v>193.32440742586388</c:v>
                </c:pt>
                <c:pt idx="7">
                  <c:v>193.47088433370581</c:v>
                </c:pt>
                <c:pt idx="8">
                  <c:v>190.16732298727052</c:v>
                </c:pt>
                <c:pt idx="9">
                  <c:v>186.58815176012104</c:v>
                </c:pt>
                <c:pt idx="10">
                  <c:v>182.85699123969684</c:v>
                </c:pt>
                <c:pt idx="11">
                  <c:v>180.35341135865173</c:v>
                </c:pt>
                <c:pt idx="12">
                  <c:v>179.14466091930734</c:v>
                </c:pt>
                <c:pt idx="13">
                  <c:v>177.61806302560339</c:v>
                </c:pt>
                <c:pt idx="14">
                  <c:v>177.32610321479598</c:v>
                </c:pt>
                <c:pt idx="15">
                  <c:v>176.98756277719372</c:v>
                </c:pt>
                <c:pt idx="16">
                  <c:v>176.87001835359436</c:v>
                </c:pt>
                <c:pt idx="17">
                  <c:v>175.81502860925551</c:v>
                </c:pt>
                <c:pt idx="18">
                  <c:v>175.00998854599362</c:v>
                </c:pt>
                <c:pt idx="19">
                  <c:v>174.81744280922899</c:v>
                </c:pt>
                <c:pt idx="20">
                  <c:v>174.64470855363047</c:v>
                </c:pt>
                <c:pt idx="21">
                  <c:v>174.14320549217888</c:v>
                </c:pt>
                <c:pt idx="22">
                  <c:v>173.1449224542034</c:v>
                </c:pt>
                <c:pt idx="23">
                  <c:v>172.15612003719022</c:v>
                </c:pt>
                <c:pt idx="24">
                  <c:v>171.3184904357116</c:v>
                </c:pt>
                <c:pt idx="25">
                  <c:v>171.05241358363645</c:v>
                </c:pt>
                <c:pt idx="26">
                  <c:v>170.85497505509022</c:v>
                </c:pt>
                <c:pt idx="27">
                  <c:v>170.32979249638171</c:v>
                </c:pt>
                <c:pt idx="28">
                  <c:v>169.32829517286291</c:v>
                </c:pt>
                <c:pt idx="29">
                  <c:v>168.55626404431948</c:v>
                </c:pt>
                <c:pt idx="30">
                  <c:v>167.64044980368385</c:v>
                </c:pt>
                <c:pt idx="31">
                  <c:v>167.00451103162192</c:v>
                </c:pt>
                <c:pt idx="32">
                  <c:v>166.15318916322929</c:v>
                </c:pt>
                <c:pt idx="33">
                  <c:v>165.84020559384717</c:v>
                </c:pt>
                <c:pt idx="34">
                  <c:v>165.40422214801629</c:v>
                </c:pt>
                <c:pt idx="35">
                  <c:v>164.53945791515827</c:v>
                </c:pt>
                <c:pt idx="36">
                  <c:v>163.90914586442815</c:v>
                </c:pt>
              </c:numCache>
            </c:numRef>
          </c:yVal>
          <c:smooth val="0"/>
          <c:extLst>
            <c:ext xmlns:c16="http://schemas.microsoft.com/office/drawing/2014/chart" uri="{C3380CC4-5D6E-409C-BE32-E72D297353CC}">
              <c16:uniqueId val="{00000005-636C-44BD-AE54-FA0BD1624E7B}"/>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Cruise!$F$1</c:f>
              <c:strCache>
                <c:ptCount val="1"/>
                <c:pt idx="0">
                  <c:v>10%</c:v>
                </c:pt>
              </c:strCache>
            </c:strRef>
          </c:tx>
          <c:spPr>
            <a:ln w="19050" cap="rnd">
              <a:solidFill>
                <a:schemeClr val="accent1"/>
              </a:solidFill>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Cruise!$F$2:$F$38</c:f>
              <c:numCache>
                <c:formatCode>0.00</c:formatCode>
                <c:ptCount val="37"/>
                <c:pt idx="0">
                  <c:v>155.8095354933449</c:v>
                </c:pt>
                <c:pt idx="1">
                  <c:v>149.26698873485424</c:v>
                </c:pt>
                <c:pt idx="2">
                  <c:v>149.90554667186933</c:v>
                </c:pt>
                <c:pt idx="3">
                  <c:v>152.97126360170719</c:v>
                </c:pt>
                <c:pt idx="4">
                  <c:v>154.73270945753637</c:v>
                </c:pt>
                <c:pt idx="5">
                  <c:v>160.61650694546574</c:v>
                </c:pt>
                <c:pt idx="6">
                  <c:v>160.24205113305567</c:v>
                </c:pt>
                <c:pt idx="7">
                  <c:v>163.01871209929806</c:v>
                </c:pt>
                <c:pt idx="8">
                  <c:v>165.87396368623143</c:v>
                </c:pt>
                <c:pt idx="9">
                  <c:v>164.12076779512586</c:v>
                </c:pt>
                <c:pt idx="10">
                  <c:v>163.88375745510038</c:v>
                </c:pt>
                <c:pt idx="11">
                  <c:v>166.32606251782903</c:v>
                </c:pt>
                <c:pt idx="12">
                  <c:v>166.4193035367523</c:v>
                </c:pt>
                <c:pt idx="13">
                  <c:v>164.92536839848663</c:v>
                </c:pt>
                <c:pt idx="14">
                  <c:v>163.13572418422976</c:v>
                </c:pt>
                <c:pt idx="15">
                  <c:v>162.54634283602405</c:v>
                </c:pt>
                <c:pt idx="16">
                  <c:v>162.29466971409812</c:v>
                </c:pt>
                <c:pt idx="17">
                  <c:v>160.84779157696357</c:v>
                </c:pt>
                <c:pt idx="18">
                  <c:v>161.21534184193212</c:v>
                </c:pt>
                <c:pt idx="19">
                  <c:v>159.8259890756089</c:v>
                </c:pt>
                <c:pt idx="20">
                  <c:v>158.8701397037367</c:v>
                </c:pt>
                <c:pt idx="21">
                  <c:v>157.66752627626309</c:v>
                </c:pt>
                <c:pt idx="22">
                  <c:v>157.40565790935892</c:v>
                </c:pt>
                <c:pt idx="23">
                  <c:v>155.85426671613612</c:v>
                </c:pt>
                <c:pt idx="24">
                  <c:v>155.17686471503703</c:v>
                </c:pt>
                <c:pt idx="25">
                  <c:v>153.93922302110329</c:v>
                </c:pt>
                <c:pt idx="26">
                  <c:v>153.73094479445859</c:v>
                </c:pt>
                <c:pt idx="27">
                  <c:v>152.30828838099598</c:v>
                </c:pt>
                <c:pt idx="28">
                  <c:v>150.43712529000354</c:v>
                </c:pt>
                <c:pt idx="29">
                  <c:v>149.97901175961644</c:v>
                </c:pt>
                <c:pt idx="30">
                  <c:v>148.2589368500079</c:v>
                </c:pt>
                <c:pt idx="31">
                  <c:v>147.25897852105621</c:v>
                </c:pt>
                <c:pt idx="32">
                  <c:v>145.85900915267143</c:v>
                </c:pt>
                <c:pt idx="33">
                  <c:v>146.62058167140202</c:v>
                </c:pt>
                <c:pt idx="34">
                  <c:v>144.81391568460765</c:v>
                </c:pt>
                <c:pt idx="35">
                  <c:v>144.15454712427606</c:v>
                </c:pt>
                <c:pt idx="36">
                  <c:v>145.04600706622955</c:v>
                </c:pt>
              </c:numCache>
            </c:numRef>
          </c:yVal>
          <c:smooth val="0"/>
          <c:extLst>
            <c:ext xmlns:c16="http://schemas.microsoft.com/office/drawing/2014/chart" uri="{C3380CC4-5D6E-409C-BE32-E72D297353CC}">
              <c16:uniqueId val="{00000000-3611-4AED-86E5-D81225B72CDD}"/>
            </c:ext>
          </c:extLst>
        </c:ser>
        <c:ser>
          <c:idx val="1"/>
          <c:order val="1"/>
          <c:tx>
            <c:strRef>
              <c:f>Cruise!$H$1</c:f>
              <c:strCache>
                <c:ptCount val="1"/>
                <c:pt idx="0">
                  <c:v>50%</c:v>
                </c:pt>
              </c:strCache>
            </c:strRef>
          </c:tx>
          <c:spPr>
            <a:ln w="19050" cap="rnd">
              <a:solidFill>
                <a:schemeClr val="accent2"/>
              </a:solidFill>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Cruise!$H$2:$H$38</c:f>
              <c:numCache>
                <c:formatCode>0.00</c:formatCode>
                <c:ptCount val="37"/>
                <c:pt idx="0">
                  <c:v>163.77902340542425</c:v>
                </c:pt>
                <c:pt idx="1">
                  <c:v>157.00619112534872</c:v>
                </c:pt>
                <c:pt idx="2">
                  <c:v>158.29861375520105</c:v>
                </c:pt>
                <c:pt idx="3">
                  <c:v>160.34174588388532</c:v>
                </c:pt>
                <c:pt idx="4">
                  <c:v>162.93811914236449</c:v>
                </c:pt>
                <c:pt idx="5">
                  <c:v>167.81613331948952</c:v>
                </c:pt>
                <c:pt idx="6">
                  <c:v>168.01961034334354</c:v>
                </c:pt>
                <c:pt idx="7">
                  <c:v>169.54112979603531</c:v>
                </c:pt>
                <c:pt idx="8">
                  <c:v>172.26000976597231</c:v>
                </c:pt>
                <c:pt idx="9">
                  <c:v>172.18599873749915</c:v>
                </c:pt>
                <c:pt idx="10">
                  <c:v>171.71286253053034</c:v>
                </c:pt>
                <c:pt idx="11">
                  <c:v>173.31773841753568</c:v>
                </c:pt>
                <c:pt idx="12">
                  <c:v>172.86279442541206</c:v>
                </c:pt>
                <c:pt idx="13">
                  <c:v>171.42344667945238</c:v>
                </c:pt>
                <c:pt idx="14">
                  <c:v>170.13699877092927</c:v>
                </c:pt>
                <c:pt idx="15">
                  <c:v>168.24322889407733</c:v>
                </c:pt>
                <c:pt idx="16">
                  <c:v>168.40660120873775</c:v>
                </c:pt>
                <c:pt idx="17">
                  <c:v>166.20989863433442</c:v>
                </c:pt>
                <c:pt idx="18">
                  <c:v>166.46946065233607</c:v>
                </c:pt>
                <c:pt idx="19">
                  <c:v>164.6857020865653</c:v>
                </c:pt>
                <c:pt idx="20">
                  <c:v>162.92962198543069</c:v>
                </c:pt>
                <c:pt idx="21">
                  <c:v>162.59472676023549</c:v>
                </c:pt>
                <c:pt idx="22">
                  <c:v>163.03607784637882</c:v>
                </c:pt>
                <c:pt idx="23">
                  <c:v>161.02666009321842</c:v>
                </c:pt>
                <c:pt idx="24">
                  <c:v>160.34155469304304</c:v>
                </c:pt>
                <c:pt idx="25">
                  <c:v>159.53192031551757</c:v>
                </c:pt>
                <c:pt idx="26">
                  <c:v>159.09802103574094</c:v>
                </c:pt>
                <c:pt idx="27">
                  <c:v>158.08096921770209</c:v>
                </c:pt>
                <c:pt idx="28">
                  <c:v>156.96980355494492</c:v>
                </c:pt>
                <c:pt idx="29">
                  <c:v>156.10484526704698</c:v>
                </c:pt>
                <c:pt idx="30">
                  <c:v>155.00611162598091</c:v>
                </c:pt>
                <c:pt idx="31">
                  <c:v>154.5086128876643</c:v>
                </c:pt>
                <c:pt idx="32">
                  <c:v>153.66940029730424</c:v>
                </c:pt>
                <c:pt idx="33">
                  <c:v>155.54468372120641</c:v>
                </c:pt>
                <c:pt idx="34">
                  <c:v>151.96990126184053</c:v>
                </c:pt>
                <c:pt idx="35">
                  <c:v>151.70395013279224</c:v>
                </c:pt>
                <c:pt idx="36">
                  <c:v>152.60974542802546</c:v>
                </c:pt>
              </c:numCache>
            </c:numRef>
          </c:yVal>
          <c:smooth val="0"/>
          <c:extLst>
            <c:ext xmlns:c16="http://schemas.microsoft.com/office/drawing/2014/chart" uri="{C3380CC4-5D6E-409C-BE32-E72D297353CC}">
              <c16:uniqueId val="{00000001-3611-4AED-86E5-D81225B72CDD}"/>
            </c:ext>
          </c:extLst>
        </c:ser>
        <c:ser>
          <c:idx val="2"/>
          <c:order val="2"/>
          <c:tx>
            <c:strRef>
              <c:f>Cruise!$J$1</c:f>
              <c:strCache>
                <c:ptCount val="1"/>
                <c:pt idx="0">
                  <c:v>90%</c:v>
                </c:pt>
              </c:strCache>
            </c:strRef>
          </c:tx>
          <c:spPr>
            <a:ln w="19050" cap="rnd">
              <a:solidFill>
                <a:schemeClr val="accent3"/>
              </a:solidFill>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Cruise!$J$2:$J$38</c:f>
              <c:numCache>
                <c:formatCode>0.00</c:formatCode>
                <c:ptCount val="37"/>
                <c:pt idx="0">
                  <c:v>175.00293724044866</c:v>
                </c:pt>
                <c:pt idx="1">
                  <c:v>168.46837640437769</c:v>
                </c:pt>
                <c:pt idx="2">
                  <c:v>170.40247120285392</c:v>
                </c:pt>
                <c:pt idx="3">
                  <c:v>171.20995283183893</c:v>
                </c:pt>
                <c:pt idx="4">
                  <c:v>172.49731012873488</c:v>
                </c:pt>
                <c:pt idx="5">
                  <c:v>176.23280350440947</c:v>
                </c:pt>
                <c:pt idx="6">
                  <c:v>180.52727640281597</c:v>
                </c:pt>
                <c:pt idx="7">
                  <c:v>186.40351227322574</c:v>
                </c:pt>
                <c:pt idx="8">
                  <c:v>183.6569336579449</c:v>
                </c:pt>
                <c:pt idx="9">
                  <c:v>183.21553500808648</c:v>
                </c:pt>
                <c:pt idx="10">
                  <c:v>181.60615035951281</c:v>
                </c:pt>
                <c:pt idx="11">
                  <c:v>180.56382914712569</c:v>
                </c:pt>
                <c:pt idx="12">
                  <c:v>179.64458418688832</c:v>
                </c:pt>
                <c:pt idx="13">
                  <c:v>178.56905720172634</c:v>
                </c:pt>
                <c:pt idx="14">
                  <c:v>175.93781864770523</c:v>
                </c:pt>
                <c:pt idx="15">
                  <c:v>174.02893621830475</c:v>
                </c:pt>
                <c:pt idx="16">
                  <c:v>173.63880136434614</c:v>
                </c:pt>
                <c:pt idx="17">
                  <c:v>174.07641862430444</c:v>
                </c:pt>
                <c:pt idx="18">
                  <c:v>172.76502349686353</c:v>
                </c:pt>
                <c:pt idx="19">
                  <c:v>171.09472180725066</c:v>
                </c:pt>
                <c:pt idx="20">
                  <c:v>168.92951219900874</c:v>
                </c:pt>
                <c:pt idx="21">
                  <c:v>168.20045247789341</c:v>
                </c:pt>
                <c:pt idx="22">
                  <c:v>169.49171191715178</c:v>
                </c:pt>
                <c:pt idx="23">
                  <c:v>167.66006114825382</c:v>
                </c:pt>
                <c:pt idx="24">
                  <c:v>168.44185876129114</c:v>
                </c:pt>
                <c:pt idx="25">
                  <c:v>167.12192089443781</c:v>
                </c:pt>
                <c:pt idx="26">
                  <c:v>165.94378026226536</c:v>
                </c:pt>
                <c:pt idx="27">
                  <c:v>165.98345450908943</c:v>
                </c:pt>
                <c:pt idx="28">
                  <c:v>165.11262621595213</c:v>
                </c:pt>
                <c:pt idx="29">
                  <c:v>164.08600204435126</c:v>
                </c:pt>
                <c:pt idx="30">
                  <c:v>163.7654821863876</c:v>
                </c:pt>
                <c:pt idx="31">
                  <c:v>163.13474788474329</c:v>
                </c:pt>
                <c:pt idx="32">
                  <c:v>162.03759037246343</c:v>
                </c:pt>
                <c:pt idx="33">
                  <c:v>181.12088323394073</c:v>
                </c:pt>
                <c:pt idx="34">
                  <c:v>163.25936272103456</c:v>
                </c:pt>
                <c:pt idx="35">
                  <c:v>160.98092238283758</c:v>
                </c:pt>
                <c:pt idx="36">
                  <c:v>161.74221618622062</c:v>
                </c:pt>
              </c:numCache>
            </c:numRef>
          </c:yVal>
          <c:smooth val="0"/>
          <c:extLst>
            <c:ext xmlns:c16="http://schemas.microsoft.com/office/drawing/2014/chart" uri="{C3380CC4-5D6E-409C-BE32-E72D297353CC}">
              <c16:uniqueId val="{00000002-3611-4AED-86E5-D81225B72CDD}"/>
            </c:ext>
          </c:extLst>
        </c:ser>
        <c:ser>
          <c:idx val="3"/>
          <c:order val="3"/>
          <c:tx>
            <c:strRef>
              <c:f>Cruise!$R$1</c:f>
              <c:strCache>
                <c:ptCount val="1"/>
                <c:pt idx="0">
                  <c:v>10%</c:v>
                </c:pt>
              </c:strCache>
            </c:strRef>
          </c:tx>
          <c:spPr>
            <a:ln w="19050" cap="rnd">
              <a:solidFill>
                <a:schemeClr val="accent1"/>
              </a:solidFill>
              <a:prstDash val="dash"/>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Cruise!$R$2:$R$38</c:f>
              <c:numCache>
                <c:formatCode>0.00</c:formatCode>
                <c:ptCount val="37"/>
                <c:pt idx="0">
                  <c:v>155.8095354933449</c:v>
                </c:pt>
                <c:pt idx="1">
                  <c:v>149.26698873485424</c:v>
                </c:pt>
                <c:pt idx="2">
                  <c:v>149.90554667186933</c:v>
                </c:pt>
                <c:pt idx="3">
                  <c:v>152.97126360170719</c:v>
                </c:pt>
                <c:pt idx="4">
                  <c:v>154.73270945753637</c:v>
                </c:pt>
                <c:pt idx="5">
                  <c:v>160.61650694546574</c:v>
                </c:pt>
                <c:pt idx="6">
                  <c:v>160.24205113305567</c:v>
                </c:pt>
                <c:pt idx="7">
                  <c:v>163.01871209929806</c:v>
                </c:pt>
                <c:pt idx="8">
                  <c:v>165.87396368623143</c:v>
                </c:pt>
                <c:pt idx="9">
                  <c:v>164.12076779512586</c:v>
                </c:pt>
                <c:pt idx="10">
                  <c:v>163.88375745510038</c:v>
                </c:pt>
                <c:pt idx="11">
                  <c:v>166.32606251782903</c:v>
                </c:pt>
                <c:pt idx="12">
                  <c:v>166.4193035367523</c:v>
                </c:pt>
                <c:pt idx="13">
                  <c:v>164.92536839848663</c:v>
                </c:pt>
                <c:pt idx="14">
                  <c:v>163.13572418422976</c:v>
                </c:pt>
                <c:pt idx="15">
                  <c:v>162.54634283602405</c:v>
                </c:pt>
                <c:pt idx="16">
                  <c:v>162.29466971409812</c:v>
                </c:pt>
                <c:pt idx="17">
                  <c:v>160.84779157696357</c:v>
                </c:pt>
                <c:pt idx="18">
                  <c:v>161.21534184193212</c:v>
                </c:pt>
                <c:pt idx="19">
                  <c:v>159.8259890756089</c:v>
                </c:pt>
                <c:pt idx="20">
                  <c:v>158.8701397037367</c:v>
                </c:pt>
                <c:pt idx="21">
                  <c:v>157.66752627626309</c:v>
                </c:pt>
                <c:pt idx="22">
                  <c:v>157.40565790935892</c:v>
                </c:pt>
                <c:pt idx="23">
                  <c:v>155.85426671613612</c:v>
                </c:pt>
                <c:pt idx="24">
                  <c:v>155.17686471503703</c:v>
                </c:pt>
                <c:pt idx="25">
                  <c:v>153.93922302110329</c:v>
                </c:pt>
                <c:pt idx="26">
                  <c:v>153.73094479445859</c:v>
                </c:pt>
                <c:pt idx="27">
                  <c:v>152.30828838099598</c:v>
                </c:pt>
                <c:pt idx="28">
                  <c:v>150.43712529000354</c:v>
                </c:pt>
                <c:pt idx="29">
                  <c:v>149.97901175961644</c:v>
                </c:pt>
                <c:pt idx="30">
                  <c:v>148.2589368500079</c:v>
                </c:pt>
                <c:pt idx="31">
                  <c:v>147.25897852105621</c:v>
                </c:pt>
                <c:pt idx="32">
                  <c:v>145.85900915267143</c:v>
                </c:pt>
                <c:pt idx="33">
                  <c:v>146.62058167140202</c:v>
                </c:pt>
                <c:pt idx="34">
                  <c:v>144.81391568460765</c:v>
                </c:pt>
                <c:pt idx="35">
                  <c:v>144.15454712427606</c:v>
                </c:pt>
                <c:pt idx="36">
                  <c:v>145.04600706622955</c:v>
                </c:pt>
              </c:numCache>
            </c:numRef>
          </c:yVal>
          <c:smooth val="0"/>
          <c:extLst>
            <c:ext xmlns:c16="http://schemas.microsoft.com/office/drawing/2014/chart" uri="{C3380CC4-5D6E-409C-BE32-E72D297353CC}">
              <c16:uniqueId val="{00000003-3611-4AED-86E5-D81225B72CDD}"/>
            </c:ext>
          </c:extLst>
        </c:ser>
        <c:ser>
          <c:idx val="4"/>
          <c:order val="4"/>
          <c:tx>
            <c:strRef>
              <c:f>Cruise!$T$1</c:f>
              <c:strCache>
                <c:ptCount val="1"/>
                <c:pt idx="0">
                  <c:v>50%</c:v>
                </c:pt>
              </c:strCache>
            </c:strRef>
          </c:tx>
          <c:spPr>
            <a:ln w="19050" cap="rnd">
              <a:solidFill>
                <a:schemeClr val="accent2"/>
              </a:solidFill>
              <a:prstDash val="dash"/>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Cruise!$T$2:$T$38</c:f>
              <c:numCache>
                <c:formatCode>0.00</c:formatCode>
                <c:ptCount val="37"/>
                <c:pt idx="0">
                  <c:v>163.77902340542425</c:v>
                </c:pt>
                <c:pt idx="1">
                  <c:v>157.00619112534872</c:v>
                </c:pt>
                <c:pt idx="2">
                  <c:v>158.29861375520105</c:v>
                </c:pt>
                <c:pt idx="3">
                  <c:v>160.34174588388532</c:v>
                </c:pt>
                <c:pt idx="4">
                  <c:v>162.93811914236449</c:v>
                </c:pt>
                <c:pt idx="5">
                  <c:v>167.81613331948952</c:v>
                </c:pt>
                <c:pt idx="6">
                  <c:v>168.01961034334354</c:v>
                </c:pt>
                <c:pt idx="7">
                  <c:v>169.54112979603531</c:v>
                </c:pt>
                <c:pt idx="8">
                  <c:v>172.26000976597231</c:v>
                </c:pt>
                <c:pt idx="9">
                  <c:v>172.18599873749915</c:v>
                </c:pt>
                <c:pt idx="10">
                  <c:v>171.71286253053034</c:v>
                </c:pt>
                <c:pt idx="11">
                  <c:v>173.31773841753568</c:v>
                </c:pt>
                <c:pt idx="12">
                  <c:v>172.86279442541206</c:v>
                </c:pt>
                <c:pt idx="13">
                  <c:v>171.42344667945238</c:v>
                </c:pt>
                <c:pt idx="14">
                  <c:v>170.13699877092927</c:v>
                </c:pt>
                <c:pt idx="15">
                  <c:v>168.24322889407733</c:v>
                </c:pt>
                <c:pt idx="16">
                  <c:v>168.40660120873775</c:v>
                </c:pt>
                <c:pt idx="17">
                  <c:v>166.20989863433442</c:v>
                </c:pt>
                <c:pt idx="18">
                  <c:v>166.46946065233607</c:v>
                </c:pt>
                <c:pt idx="19">
                  <c:v>164.6857020865653</c:v>
                </c:pt>
                <c:pt idx="20">
                  <c:v>162.92962198543069</c:v>
                </c:pt>
                <c:pt idx="21">
                  <c:v>162.59472676023549</c:v>
                </c:pt>
                <c:pt idx="22">
                  <c:v>163.03607784637882</c:v>
                </c:pt>
                <c:pt idx="23">
                  <c:v>161.02666009321842</c:v>
                </c:pt>
                <c:pt idx="24">
                  <c:v>160.34155469304304</c:v>
                </c:pt>
                <c:pt idx="25">
                  <c:v>159.53192031551757</c:v>
                </c:pt>
                <c:pt idx="26">
                  <c:v>159.09802103574094</c:v>
                </c:pt>
                <c:pt idx="27">
                  <c:v>158.08096921770209</c:v>
                </c:pt>
                <c:pt idx="28">
                  <c:v>156.96980355494492</c:v>
                </c:pt>
                <c:pt idx="29">
                  <c:v>156.10484526704698</c:v>
                </c:pt>
                <c:pt idx="30">
                  <c:v>155.00611162598091</c:v>
                </c:pt>
                <c:pt idx="31">
                  <c:v>154.5086128876643</c:v>
                </c:pt>
                <c:pt idx="32">
                  <c:v>153.66940029730424</c:v>
                </c:pt>
                <c:pt idx="33">
                  <c:v>155.54468372120641</c:v>
                </c:pt>
                <c:pt idx="34">
                  <c:v>151.96990126184053</c:v>
                </c:pt>
                <c:pt idx="35">
                  <c:v>151.70395013279224</c:v>
                </c:pt>
                <c:pt idx="36">
                  <c:v>152.60974542802546</c:v>
                </c:pt>
              </c:numCache>
            </c:numRef>
          </c:yVal>
          <c:smooth val="0"/>
          <c:extLst>
            <c:ext xmlns:c16="http://schemas.microsoft.com/office/drawing/2014/chart" uri="{C3380CC4-5D6E-409C-BE32-E72D297353CC}">
              <c16:uniqueId val="{00000004-3611-4AED-86E5-D81225B72CDD}"/>
            </c:ext>
          </c:extLst>
        </c:ser>
        <c:ser>
          <c:idx val="5"/>
          <c:order val="5"/>
          <c:tx>
            <c:strRef>
              <c:f>Cruise!$V$1</c:f>
              <c:strCache>
                <c:ptCount val="1"/>
                <c:pt idx="0">
                  <c:v>90%</c:v>
                </c:pt>
              </c:strCache>
            </c:strRef>
          </c:tx>
          <c:spPr>
            <a:ln w="19050" cap="rnd">
              <a:solidFill>
                <a:schemeClr val="accent3"/>
              </a:solidFill>
              <a:prstDash val="dash"/>
              <a:round/>
            </a:ln>
            <a:effectLst/>
          </c:spPr>
          <c:marker>
            <c:symbol val="none"/>
          </c:marker>
          <c:xVal>
            <c:numRef>
              <c:f>Cruise!$A$2:$A$38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Cruise!$V$2:$V$38</c:f>
              <c:numCache>
                <c:formatCode>0.00</c:formatCode>
                <c:ptCount val="37"/>
                <c:pt idx="0">
                  <c:v>175.00293724044866</c:v>
                </c:pt>
                <c:pt idx="1">
                  <c:v>168.46837640437769</c:v>
                </c:pt>
                <c:pt idx="2">
                  <c:v>170.40247120285392</c:v>
                </c:pt>
                <c:pt idx="3">
                  <c:v>171.20995283183893</c:v>
                </c:pt>
                <c:pt idx="4">
                  <c:v>172.49731012873488</c:v>
                </c:pt>
                <c:pt idx="5">
                  <c:v>176.23280350440947</c:v>
                </c:pt>
                <c:pt idx="6">
                  <c:v>180.52727640281597</c:v>
                </c:pt>
                <c:pt idx="7">
                  <c:v>186.40351227322574</c:v>
                </c:pt>
                <c:pt idx="8">
                  <c:v>183.6569336579449</c:v>
                </c:pt>
                <c:pt idx="9">
                  <c:v>183.21553500808648</c:v>
                </c:pt>
                <c:pt idx="10">
                  <c:v>181.60615035951281</c:v>
                </c:pt>
                <c:pt idx="11">
                  <c:v>180.56382914712569</c:v>
                </c:pt>
                <c:pt idx="12">
                  <c:v>179.64458418688832</c:v>
                </c:pt>
                <c:pt idx="13">
                  <c:v>178.56905720172634</c:v>
                </c:pt>
                <c:pt idx="14">
                  <c:v>175.93781864770523</c:v>
                </c:pt>
                <c:pt idx="15">
                  <c:v>174.02893621830475</c:v>
                </c:pt>
                <c:pt idx="16">
                  <c:v>173.63880136434614</c:v>
                </c:pt>
                <c:pt idx="17">
                  <c:v>174.07641862430444</c:v>
                </c:pt>
                <c:pt idx="18">
                  <c:v>172.76502349686353</c:v>
                </c:pt>
                <c:pt idx="19">
                  <c:v>171.09472180725066</c:v>
                </c:pt>
                <c:pt idx="20">
                  <c:v>168.92951219900874</c:v>
                </c:pt>
                <c:pt idx="21">
                  <c:v>168.20045247789341</c:v>
                </c:pt>
                <c:pt idx="22">
                  <c:v>169.49171191715178</c:v>
                </c:pt>
                <c:pt idx="23">
                  <c:v>167.66006114825382</c:v>
                </c:pt>
                <c:pt idx="24">
                  <c:v>168.44185876129114</c:v>
                </c:pt>
                <c:pt idx="25">
                  <c:v>167.12192089443781</c:v>
                </c:pt>
                <c:pt idx="26">
                  <c:v>165.94378026226536</c:v>
                </c:pt>
                <c:pt idx="27">
                  <c:v>165.98345450908943</c:v>
                </c:pt>
                <c:pt idx="28">
                  <c:v>165.11262621595213</c:v>
                </c:pt>
                <c:pt idx="29">
                  <c:v>164.08600204435126</c:v>
                </c:pt>
                <c:pt idx="30">
                  <c:v>163.7654821863876</c:v>
                </c:pt>
                <c:pt idx="31">
                  <c:v>163.13474788474329</c:v>
                </c:pt>
                <c:pt idx="32">
                  <c:v>162.03759037246343</c:v>
                </c:pt>
                <c:pt idx="33">
                  <c:v>181.12088323394073</c:v>
                </c:pt>
                <c:pt idx="34">
                  <c:v>163.25936272103456</c:v>
                </c:pt>
                <c:pt idx="35">
                  <c:v>160.98092238283758</c:v>
                </c:pt>
                <c:pt idx="36">
                  <c:v>161.74221618622062</c:v>
                </c:pt>
              </c:numCache>
            </c:numRef>
          </c:yVal>
          <c:smooth val="0"/>
          <c:extLst>
            <c:ext xmlns:c16="http://schemas.microsoft.com/office/drawing/2014/chart" uri="{C3380CC4-5D6E-409C-BE32-E72D297353CC}">
              <c16:uniqueId val="{00000005-3611-4AED-86E5-D81225B72CDD}"/>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Tanker!$F$1</c:f>
              <c:strCache>
                <c:ptCount val="1"/>
                <c:pt idx="0">
                  <c:v>10%</c:v>
                </c:pt>
              </c:strCache>
            </c:strRef>
          </c:tx>
          <c:spPr>
            <a:ln w="19050" cap="rnd">
              <a:solidFill>
                <a:schemeClr val="accent1"/>
              </a:solidFill>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Tanker!$F$2:$F$38</c:f>
              <c:numCache>
                <c:formatCode>0.00</c:formatCode>
                <c:ptCount val="37"/>
                <c:pt idx="0">
                  <c:v>160.58788102721388</c:v>
                </c:pt>
                <c:pt idx="1">
                  <c:v>160.8955572247398</c:v>
                </c:pt>
                <c:pt idx="2">
                  <c:v>161.57013147486293</c:v>
                </c:pt>
                <c:pt idx="3">
                  <c:v>162.22446911488873</c:v>
                </c:pt>
                <c:pt idx="4">
                  <c:v>164.06747348528921</c:v>
                </c:pt>
                <c:pt idx="5">
                  <c:v>166.53951119513059</c:v>
                </c:pt>
                <c:pt idx="6">
                  <c:v>170.4513410292457</c:v>
                </c:pt>
                <c:pt idx="7">
                  <c:v>173.78458258217003</c:v>
                </c:pt>
                <c:pt idx="8">
                  <c:v>173.98171588207794</c:v>
                </c:pt>
                <c:pt idx="9">
                  <c:v>171.91205875086627</c:v>
                </c:pt>
                <c:pt idx="10">
                  <c:v>170.65673713776954</c:v>
                </c:pt>
                <c:pt idx="11">
                  <c:v>168.53725823022069</c:v>
                </c:pt>
                <c:pt idx="12">
                  <c:v>166.13913192331745</c:v>
                </c:pt>
                <c:pt idx="13">
                  <c:v>163.77762845225746</c:v>
                </c:pt>
                <c:pt idx="14">
                  <c:v>160.92087091375851</c:v>
                </c:pt>
                <c:pt idx="15">
                  <c:v>159.47547338306265</c:v>
                </c:pt>
                <c:pt idx="16">
                  <c:v>159.58472150985358</c:v>
                </c:pt>
                <c:pt idx="17">
                  <c:v>159.50116456053473</c:v>
                </c:pt>
                <c:pt idx="18">
                  <c:v>157.79765218012784</c:v>
                </c:pt>
                <c:pt idx="19">
                  <c:v>156.77401828061431</c:v>
                </c:pt>
                <c:pt idx="20">
                  <c:v>156.5441678997428</c:v>
                </c:pt>
                <c:pt idx="21">
                  <c:v>155.91348278702463</c:v>
                </c:pt>
                <c:pt idx="22">
                  <c:v>154.65815276769547</c:v>
                </c:pt>
                <c:pt idx="23">
                  <c:v>152.861632519697</c:v>
                </c:pt>
                <c:pt idx="24">
                  <c:v>151.65606060263858</c:v>
                </c:pt>
                <c:pt idx="25">
                  <c:v>150.76256355180766</c:v>
                </c:pt>
                <c:pt idx="26">
                  <c:v>150.09241422966207</c:v>
                </c:pt>
                <c:pt idx="27">
                  <c:v>148.63502251640139</c:v>
                </c:pt>
                <c:pt idx="28">
                  <c:v>146.97067956070208</c:v>
                </c:pt>
                <c:pt idx="29">
                  <c:v>145.73710062519078</c:v>
                </c:pt>
                <c:pt idx="30">
                  <c:v>144.88180400288502</c:v>
                </c:pt>
                <c:pt idx="31">
                  <c:v>144.47602354566339</c:v>
                </c:pt>
                <c:pt idx="32">
                  <c:v>144.02675976707189</c:v>
                </c:pt>
                <c:pt idx="33">
                  <c:v>143.99694826819317</c:v>
                </c:pt>
                <c:pt idx="34">
                  <c:v>143.89202536134147</c:v>
                </c:pt>
                <c:pt idx="35">
                  <c:v>143.13360591400851</c:v>
                </c:pt>
                <c:pt idx="36">
                  <c:v>143.18148343358826</c:v>
                </c:pt>
              </c:numCache>
            </c:numRef>
          </c:yVal>
          <c:smooth val="0"/>
          <c:extLst>
            <c:ext xmlns:c16="http://schemas.microsoft.com/office/drawing/2014/chart" uri="{C3380CC4-5D6E-409C-BE32-E72D297353CC}">
              <c16:uniqueId val="{00000000-718A-4DEE-9EAD-AE2BA3A01F13}"/>
            </c:ext>
          </c:extLst>
        </c:ser>
        <c:ser>
          <c:idx val="1"/>
          <c:order val="1"/>
          <c:tx>
            <c:strRef>
              <c:f>Tanker!$H$1</c:f>
              <c:strCache>
                <c:ptCount val="1"/>
                <c:pt idx="0">
                  <c:v>50%</c:v>
                </c:pt>
              </c:strCache>
            </c:strRef>
          </c:tx>
          <c:spPr>
            <a:ln w="19050" cap="rnd">
              <a:solidFill>
                <a:schemeClr val="accent2"/>
              </a:solidFill>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Tanker!$H$2:$H$38</c:f>
              <c:numCache>
                <c:formatCode>0.00</c:formatCode>
                <c:ptCount val="37"/>
                <c:pt idx="0">
                  <c:v>169.77193234441989</c:v>
                </c:pt>
                <c:pt idx="1">
                  <c:v>168.8959248575807</c:v>
                </c:pt>
                <c:pt idx="2">
                  <c:v>168.98001206596243</c:v>
                </c:pt>
                <c:pt idx="3">
                  <c:v>168.76693012532567</c:v>
                </c:pt>
                <c:pt idx="4">
                  <c:v>171.12622331258314</c:v>
                </c:pt>
                <c:pt idx="5">
                  <c:v>173.16969332886785</c:v>
                </c:pt>
                <c:pt idx="6">
                  <c:v>176.54568021145531</c:v>
                </c:pt>
                <c:pt idx="7">
                  <c:v>179.75251354041711</c:v>
                </c:pt>
                <c:pt idx="8">
                  <c:v>179.76121987778745</c:v>
                </c:pt>
                <c:pt idx="9">
                  <c:v>177.75859139916133</c:v>
                </c:pt>
                <c:pt idx="10">
                  <c:v>176.97836202847054</c:v>
                </c:pt>
                <c:pt idx="11">
                  <c:v>174.37164696562556</c:v>
                </c:pt>
                <c:pt idx="12">
                  <c:v>171.12352972764995</c:v>
                </c:pt>
                <c:pt idx="13">
                  <c:v>168.32677329617408</c:v>
                </c:pt>
                <c:pt idx="14">
                  <c:v>165.91587276237988</c:v>
                </c:pt>
                <c:pt idx="15">
                  <c:v>164.9976637481769</c:v>
                </c:pt>
                <c:pt idx="16">
                  <c:v>164.87352290504927</c:v>
                </c:pt>
                <c:pt idx="17">
                  <c:v>164.73187018785467</c:v>
                </c:pt>
                <c:pt idx="18">
                  <c:v>163.20347340144136</c:v>
                </c:pt>
                <c:pt idx="19">
                  <c:v>162.39477836012782</c:v>
                </c:pt>
                <c:pt idx="20">
                  <c:v>161.83339617269721</c:v>
                </c:pt>
                <c:pt idx="21">
                  <c:v>161.12837780088705</c:v>
                </c:pt>
                <c:pt idx="22">
                  <c:v>160.33773184551637</c:v>
                </c:pt>
                <c:pt idx="23">
                  <c:v>158.85815586116436</c:v>
                </c:pt>
                <c:pt idx="24">
                  <c:v>157.74565471517747</c:v>
                </c:pt>
                <c:pt idx="25">
                  <c:v>156.90998961757549</c:v>
                </c:pt>
                <c:pt idx="26">
                  <c:v>156.4477297509049</c:v>
                </c:pt>
                <c:pt idx="27">
                  <c:v>155.21143826631473</c:v>
                </c:pt>
                <c:pt idx="28">
                  <c:v>153.88755679093015</c:v>
                </c:pt>
                <c:pt idx="29">
                  <c:v>152.57797585704648</c:v>
                </c:pt>
                <c:pt idx="30">
                  <c:v>152.14004835860104</c:v>
                </c:pt>
                <c:pt idx="31">
                  <c:v>152.01861115629197</c:v>
                </c:pt>
                <c:pt idx="32">
                  <c:v>151.51476649122083</c:v>
                </c:pt>
                <c:pt idx="33">
                  <c:v>151.25420192089103</c:v>
                </c:pt>
                <c:pt idx="34">
                  <c:v>151.23450612043604</c:v>
                </c:pt>
                <c:pt idx="35">
                  <c:v>150.42249960118718</c:v>
                </c:pt>
                <c:pt idx="36">
                  <c:v>150.15905923397429</c:v>
                </c:pt>
              </c:numCache>
            </c:numRef>
          </c:yVal>
          <c:smooth val="0"/>
          <c:extLst>
            <c:ext xmlns:c16="http://schemas.microsoft.com/office/drawing/2014/chart" uri="{C3380CC4-5D6E-409C-BE32-E72D297353CC}">
              <c16:uniqueId val="{00000001-718A-4DEE-9EAD-AE2BA3A01F13}"/>
            </c:ext>
          </c:extLst>
        </c:ser>
        <c:ser>
          <c:idx val="2"/>
          <c:order val="2"/>
          <c:tx>
            <c:strRef>
              <c:f>Tanker!$J$1</c:f>
              <c:strCache>
                <c:ptCount val="1"/>
                <c:pt idx="0">
                  <c:v>90%</c:v>
                </c:pt>
              </c:strCache>
            </c:strRef>
          </c:tx>
          <c:spPr>
            <a:ln w="19050" cap="rnd">
              <a:solidFill>
                <a:schemeClr val="accent3"/>
              </a:solidFill>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Tanker!$J$2:$J$38</c:f>
              <c:numCache>
                <c:formatCode>0.00</c:formatCode>
                <c:ptCount val="37"/>
                <c:pt idx="0">
                  <c:v>180.84574996856489</c:v>
                </c:pt>
                <c:pt idx="1">
                  <c:v>177.85470310027759</c:v>
                </c:pt>
                <c:pt idx="2">
                  <c:v>177.19674796515488</c:v>
                </c:pt>
                <c:pt idx="3">
                  <c:v>174.87114343081043</c:v>
                </c:pt>
                <c:pt idx="4">
                  <c:v>177.64882309288768</c:v>
                </c:pt>
                <c:pt idx="5">
                  <c:v>180.13320636363716</c:v>
                </c:pt>
                <c:pt idx="6">
                  <c:v>183.59001059647031</c:v>
                </c:pt>
                <c:pt idx="7">
                  <c:v>185.96323262641158</c:v>
                </c:pt>
                <c:pt idx="8">
                  <c:v>185.8799366944518</c:v>
                </c:pt>
                <c:pt idx="9">
                  <c:v>183.95583771501452</c:v>
                </c:pt>
                <c:pt idx="10">
                  <c:v>182.38817132936961</c:v>
                </c:pt>
                <c:pt idx="11">
                  <c:v>180.20999955001949</c:v>
                </c:pt>
                <c:pt idx="12">
                  <c:v>176.06539906813248</c:v>
                </c:pt>
                <c:pt idx="13">
                  <c:v>173.34198056945363</c:v>
                </c:pt>
                <c:pt idx="14">
                  <c:v>170.9141309635751</c:v>
                </c:pt>
                <c:pt idx="15">
                  <c:v>169.97209488957478</c:v>
                </c:pt>
                <c:pt idx="16">
                  <c:v>170.77669986548517</c:v>
                </c:pt>
                <c:pt idx="17">
                  <c:v>169.98082864348424</c:v>
                </c:pt>
                <c:pt idx="18">
                  <c:v>168.11104354965147</c:v>
                </c:pt>
                <c:pt idx="19">
                  <c:v>167.76858208093014</c:v>
                </c:pt>
                <c:pt idx="20">
                  <c:v>167.30242776788771</c:v>
                </c:pt>
                <c:pt idx="21">
                  <c:v>166.75767906926168</c:v>
                </c:pt>
                <c:pt idx="22">
                  <c:v>165.71567764711762</c:v>
                </c:pt>
                <c:pt idx="23">
                  <c:v>164.53451602054284</c:v>
                </c:pt>
                <c:pt idx="24">
                  <c:v>163.63529261102934</c:v>
                </c:pt>
                <c:pt idx="25">
                  <c:v>163.11142006497056</c:v>
                </c:pt>
                <c:pt idx="26">
                  <c:v>162.60942331587853</c:v>
                </c:pt>
                <c:pt idx="27">
                  <c:v>161.76027341970223</c:v>
                </c:pt>
                <c:pt idx="28">
                  <c:v>160.81229619523802</c:v>
                </c:pt>
                <c:pt idx="29">
                  <c:v>160.15897730824597</c:v>
                </c:pt>
                <c:pt idx="30">
                  <c:v>159.60266173355322</c:v>
                </c:pt>
                <c:pt idx="31">
                  <c:v>159.46397057713548</c:v>
                </c:pt>
                <c:pt idx="32">
                  <c:v>159.22682823485553</c:v>
                </c:pt>
                <c:pt idx="33">
                  <c:v>159.06726069287947</c:v>
                </c:pt>
                <c:pt idx="34">
                  <c:v>159.07506492980968</c:v>
                </c:pt>
                <c:pt idx="35">
                  <c:v>158.24277788301328</c:v>
                </c:pt>
                <c:pt idx="36">
                  <c:v>157.61242152399686</c:v>
                </c:pt>
              </c:numCache>
            </c:numRef>
          </c:yVal>
          <c:smooth val="0"/>
          <c:extLst>
            <c:ext xmlns:c16="http://schemas.microsoft.com/office/drawing/2014/chart" uri="{C3380CC4-5D6E-409C-BE32-E72D297353CC}">
              <c16:uniqueId val="{00000002-718A-4DEE-9EAD-AE2BA3A01F13}"/>
            </c:ext>
          </c:extLst>
        </c:ser>
        <c:ser>
          <c:idx val="3"/>
          <c:order val="3"/>
          <c:tx>
            <c:strRef>
              <c:f>Tanker!$R$1</c:f>
              <c:strCache>
                <c:ptCount val="1"/>
                <c:pt idx="0">
                  <c:v>10%</c:v>
                </c:pt>
              </c:strCache>
            </c:strRef>
          </c:tx>
          <c:spPr>
            <a:ln w="19050" cap="rnd">
              <a:solidFill>
                <a:schemeClr val="accent1"/>
              </a:solidFill>
              <a:prstDash val="dash"/>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Tanker!$R$2:$R$38</c:f>
              <c:numCache>
                <c:formatCode>0.00</c:formatCode>
                <c:ptCount val="37"/>
                <c:pt idx="0">
                  <c:v>160.58788102721388</c:v>
                </c:pt>
                <c:pt idx="1">
                  <c:v>160.8955572247398</c:v>
                </c:pt>
                <c:pt idx="2">
                  <c:v>161.57013147486293</c:v>
                </c:pt>
                <c:pt idx="3">
                  <c:v>162.22446911488873</c:v>
                </c:pt>
                <c:pt idx="4">
                  <c:v>164.06747348528921</c:v>
                </c:pt>
                <c:pt idx="5">
                  <c:v>166.53951119513059</c:v>
                </c:pt>
                <c:pt idx="6">
                  <c:v>170.4513410292457</c:v>
                </c:pt>
                <c:pt idx="7">
                  <c:v>173.78458258217003</c:v>
                </c:pt>
                <c:pt idx="8">
                  <c:v>173.98171588207794</c:v>
                </c:pt>
                <c:pt idx="9">
                  <c:v>171.91205875086627</c:v>
                </c:pt>
                <c:pt idx="10">
                  <c:v>170.65673713776954</c:v>
                </c:pt>
                <c:pt idx="11">
                  <c:v>168.53725823022069</c:v>
                </c:pt>
                <c:pt idx="12">
                  <c:v>166.13913192331745</c:v>
                </c:pt>
                <c:pt idx="13">
                  <c:v>163.77762845225746</c:v>
                </c:pt>
                <c:pt idx="14">
                  <c:v>160.92087091375851</c:v>
                </c:pt>
                <c:pt idx="15">
                  <c:v>159.47547338306265</c:v>
                </c:pt>
                <c:pt idx="16">
                  <c:v>159.58472150985358</c:v>
                </c:pt>
                <c:pt idx="17">
                  <c:v>159.50116456053473</c:v>
                </c:pt>
                <c:pt idx="18">
                  <c:v>157.79765218012784</c:v>
                </c:pt>
                <c:pt idx="19">
                  <c:v>156.77401828061431</c:v>
                </c:pt>
                <c:pt idx="20">
                  <c:v>156.5441678997428</c:v>
                </c:pt>
                <c:pt idx="21">
                  <c:v>155.91348278702463</c:v>
                </c:pt>
                <c:pt idx="22">
                  <c:v>154.65815276769547</c:v>
                </c:pt>
                <c:pt idx="23">
                  <c:v>152.861632519697</c:v>
                </c:pt>
                <c:pt idx="24">
                  <c:v>151.65606060263858</c:v>
                </c:pt>
                <c:pt idx="25">
                  <c:v>150.76256355180766</c:v>
                </c:pt>
                <c:pt idx="26">
                  <c:v>150.09241422966207</c:v>
                </c:pt>
                <c:pt idx="27">
                  <c:v>148.63502251640139</c:v>
                </c:pt>
                <c:pt idx="28">
                  <c:v>146.97067956070208</c:v>
                </c:pt>
                <c:pt idx="29">
                  <c:v>145.73710062519078</c:v>
                </c:pt>
                <c:pt idx="30">
                  <c:v>144.88180400288502</c:v>
                </c:pt>
                <c:pt idx="31">
                  <c:v>144.47602354566339</c:v>
                </c:pt>
                <c:pt idx="32">
                  <c:v>144.02675976707189</c:v>
                </c:pt>
                <c:pt idx="33">
                  <c:v>143.99694826819317</c:v>
                </c:pt>
                <c:pt idx="34">
                  <c:v>143.89202536134147</c:v>
                </c:pt>
                <c:pt idx="35">
                  <c:v>143.13360591400851</c:v>
                </c:pt>
                <c:pt idx="36">
                  <c:v>143.18148343358826</c:v>
                </c:pt>
              </c:numCache>
            </c:numRef>
          </c:yVal>
          <c:smooth val="0"/>
          <c:extLst>
            <c:ext xmlns:c16="http://schemas.microsoft.com/office/drawing/2014/chart" uri="{C3380CC4-5D6E-409C-BE32-E72D297353CC}">
              <c16:uniqueId val="{00000003-718A-4DEE-9EAD-AE2BA3A01F13}"/>
            </c:ext>
          </c:extLst>
        </c:ser>
        <c:ser>
          <c:idx val="4"/>
          <c:order val="4"/>
          <c:tx>
            <c:strRef>
              <c:f>Tanker!$T$1</c:f>
              <c:strCache>
                <c:ptCount val="1"/>
                <c:pt idx="0">
                  <c:v>50%</c:v>
                </c:pt>
              </c:strCache>
            </c:strRef>
          </c:tx>
          <c:spPr>
            <a:ln w="19050" cap="rnd">
              <a:solidFill>
                <a:schemeClr val="accent2"/>
              </a:solidFill>
              <a:prstDash val="dash"/>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Tanker!$T$2:$T$38</c:f>
              <c:numCache>
                <c:formatCode>0.00</c:formatCode>
                <c:ptCount val="37"/>
                <c:pt idx="0">
                  <c:v>169.77193234441989</c:v>
                </c:pt>
                <c:pt idx="1">
                  <c:v>168.8959248575807</c:v>
                </c:pt>
                <c:pt idx="2">
                  <c:v>168.98001206596243</c:v>
                </c:pt>
                <c:pt idx="3">
                  <c:v>168.76693012532567</c:v>
                </c:pt>
                <c:pt idx="4">
                  <c:v>171.12622331258314</c:v>
                </c:pt>
                <c:pt idx="5">
                  <c:v>173.16969332886785</c:v>
                </c:pt>
                <c:pt idx="6">
                  <c:v>176.54568021145531</c:v>
                </c:pt>
                <c:pt idx="7">
                  <c:v>179.75251354041711</c:v>
                </c:pt>
                <c:pt idx="8">
                  <c:v>179.76121987778745</c:v>
                </c:pt>
                <c:pt idx="9">
                  <c:v>177.75859139916133</c:v>
                </c:pt>
                <c:pt idx="10">
                  <c:v>176.97836202847054</c:v>
                </c:pt>
                <c:pt idx="11">
                  <c:v>174.37164696562556</c:v>
                </c:pt>
                <c:pt idx="12">
                  <c:v>171.12352972764995</c:v>
                </c:pt>
                <c:pt idx="13">
                  <c:v>168.32677329617408</c:v>
                </c:pt>
                <c:pt idx="14">
                  <c:v>165.91587276237988</c:v>
                </c:pt>
                <c:pt idx="15">
                  <c:v>164.9976637481769</c:v>
                </c:pt>
                <c:pt idx="16">
                  <c:v>164.87352290504927</c:v>
                </c:pt>
                <c:pt idx="17">
                  <c:v>164.73187018785467</c:v>
                </c:pt>
                <c:pt idx="18">
                  <c:v>163.20347340144136</c:v>
                </c:pt>
                <c:pt idx="19">
                  <c:v>162.39477836012782</c:v>
                </c:pt>
                <c:pt idx="20">
                  <c:v>161.83339617269721</c:v>
                </c:pt>
                <c:pt idx="21">
                  <c:v>161.12837780088705</c:v>
                </c:pt>
                <c:pt idx="22">
                  <c:v>160.33773184551637</c:v>
                </c:pt>
                <c:pt idx="23">
                  <c:v>158.85815586116436</c:v>
                </c:pt>
                <c:pt idx="24">
                  <c:v>157.74565471517747</c:v>
                </c:pt>
                <c:pt idx="25">
                  <c:v>156.90998961757549</c:v>
                </c:pt>
                <c:pt idx="26">
                  <c:v>156.4477297509049</c:v>
                </c:pt>
                <c:pt idx="27">
                  <c:v>155.21143826631473</c:v>
                </c:pt>
                <c:pt idx="28">
                  <c:v>153.88755679093015</c:v>
                </c:pt>
                <c:pt idx="29">
                  <c:v>152.57797585704648</c:v>
                </c:pt>
                <c:pt idx="30">
                  <c:v>152.14004835860104</c:v>
                </c:pt>
                <c:pt idx="31">
                  <c:v>152.01861115629197</c:v>
                </c:pt>
                <c:pt idx="32">
                  <c:v>151.51476649122083</c:v>
                </c:pt>
                <c:pt idx="33">
                  <c:v>151.25420192089103</c:v>
                </c:pt>
                <c:pt idx="34">
                  <c:v>151.23450612043604</c:v>
                </c:pt>
                <c:pt idx="35">
                  <c:v>150.42249960118718</c:v>
                </c:pt>
                <c:pt idx="36">
                  <c:v>150.15905923397429</c:v>
                </c:pt>
              </c:numCache>
            </c:numRef>
          </c:yVal>
          <c:smooth val="0"/>
          <c:extLst>
            <c:ext xmlns:c16="http://schemas.microsoft.com/office/drawing/2014/chart" uri="{C3380CC4-5D6E-409C-BE32-E72D297353CC}">
              <c16:uniqueId val="{00000004-718A-4DEE-9EAD-AE2BA3A01F13}"/>
            </c:ext>
          </c:extLst>
        </c:ser>
        <c:ser>
          <c:idx val="5"/>
          <c:order val="5"/>
          <c:tx>
            <c:strRef>
              <c:f>Tanker!$V$1</c:f>
              <c:strCache>
                <c:ptCount val="1"/>
                <c:pt idx="0">
                  <c:v>90%</c:v>
                </c:pt>
              </c:strCache>
            </c:strRef>
          </c:tx>
          <c:spPr>
            <a:ln w="19050" cap="rnd">
              <a:solidFill>
                <a:schemeClr val="accent3"/>
              </a:solidFill>
              <a:prstDash val="dash"/>
              <a:round/>
            </a:ln>
            <a:effectLst/>
          </c:spPr>
          <c:marker>
            <c:symbol val="none"/>
          </c:marker>
          <c:xVal>
            <c:numRef>
              <c:f>Tanker!$A$2:$A$38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Tanker!$V$2:$V$38</c:f>
              <c:numCache>
                <c:formatCode>0.00</c:formatCode>
                <c:ptCount val="37"/>
                <c:pt idx="0">
                  <c:v>180.84574996856489</c:v>
                </c:pt>
                <c:pt idx="1">
                  <c:v>177.85470310027759</c:v>
                </c:pt>
                <c:pt idx="2">
                  <c:v>177.19674796515488</c:v>
                </c:pt>
                <c:pt idx="3">
                  <c:v>174.87114343081043</c:v>
                </c:pt>
                <c:pt idx="4">
                  <c:v>177.64882309288768</c:v>
                </c:pt>
                <c:pt idx="5">
                  <c:v>180.13320636363716</c:v>
                </c:pt>
                <c:pt idx="6">
                  <c:v>183.59001059647031</c:v>
                </c:pt>
                <c:pt idx="7">
                  <c:v>185.96323262641158</c:v>
                </c:pt>
                <c:pt idx="8">
                  <c:v>185.8799366944518</c:v>
                </c:pt>
                <c:pt idx="9">
                  <c:v>183.95583771501452</c:v>
                </c:pt>
                <c:pt idx="10">
                  <c:v>182.38817132936961</c:v>
                </c:pt>
                <c:pt idx="11">
                  <c:v>180.20999955001949</c:v>
                </c:pt>
                <c:pt idx="12">
                  <c:v>176.06539906813248</c:v>
                </c:pt>
                <c:pt idx="13">
                  <c:v>173.34198056945363</c:v>
                </c:pt>
                <c:pt idx="14">
                  <c:v>170.9141309635751</c:v>
                </c:pt>
                <c:pt idx="15">
                  <c:v>169.97209488957478</c:v>
                </c:pt>
                <c:pt idx="16">
                  <c:v>170.77669986548517</c:v>
                </c:pt>
                <c:pt idx="17">
                  <c:v>169.98082864348424</c:v>
                </c:pt>
                <c:pt idx="18">
                  <c:v>168.11104354965147</c:v>
                </c:pt>
                <c:pt idx="19">
                  <c:v>167.76858208093014</c:v>
                </c:pt>
                <c:pt idx="20">
                  <c:v>167.30242776788771</c:v>
                </c:pt>
                <c:pt idx="21">
                  <c:v>166.75767906926168</c:v>
                </c:pt>
                <c:pt idx="22">
                  <c:v>165.71567764711762</c:v>
                </c:pt>
                <c:pt idx="23">
                  <c:v>164.53451602054284</c:v>
                </c:pt>
                <c:pt idx="24">
                  <c:v>163.63529261102934</c:v>
                </c:pt>
                <c:pt idx="25">
                  <c:v>163.11142006497056</c:v>
                </c:pt>
                <c:pt idx="26">
                  <c:v>162.60942331587853</c:v>
                </c:pt>
                <c:pt idx="27">
                  <c:v>161.76027341970223</c:v>
                </c:pt>
                <c:pt idx="28">
                  <c:v>160.81229619523802</c:v>
                </c:pt>
                <c:pt idx="29">
                  <c:v>160.15897730824597</c:v>
                </c:pt>
                <c:pt idx="30">
                  <c:v>159.60266173355322</c:v>
                </c:pt>
                <c:pt idx="31">
                  <c:v>159.46397057713548</c:v>
                </c:pt>
                <c:pt idx="32">
                  <c:v>159.22682823485553</c:v>
                </c:pt>
                <c:pt idx="33">
                  <c:v>159.06726069287947</c:v>
                </c:pt>
                <c:pt idx="34">
                  <c:v>159.07506492980968</c:v>
                </c:pt>
                <c:pt idx="35">
                  <c:v>158.24277788301328</c:v>
                </c:pt>
                <c:pt idx="36">
                  <c:v>157.61242152399686</c:v>
                </c:pt>
              </c:numCache>
            </c:numRef>
          </c:yVal>
          <c:smooth val="0"/>
          <c:extLst>
            <c:ext xmlns:c16="http://schemas.microsoft.com/office/drawing/2014/chart" uri="{C3380CC4-5D6E-409C-BE32-E72D297353CC}">
              <c16:uniqueId val="{00000005-718A-4DEE-9EAD-AE2BA3A01F13}"/>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Tug!$F$1</c:f>
              <c:strCache>
                <c:ptCount val="1"/>
                <c:pt idx="0">
                  <c:v>10%</c:v>
                </c:pt>
              </c:strCache>
            </c:strRef>
          </c:tx>
          <c:spPr>
            <a:ln w="19050" cap="rnd">
              <a:solidFill>
                <a:schemeClr val="accent1"/>
              </a:solidFill>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Tug!$F$2:$F$38</c:f>
              <c:numCache>
                <c:formatCode>0.00</c:formatCode>
                <c:ptCount val="37"/>
                <c:pt idx="0">
                  <c:v>136.32885561158864</c:v>
                </c:pt>
                <c:pt idx="1">
                  <c:v>140.5306213422509</c:v>
                </c:pt>
                <c:pt idx="2">
                  <c:v>140.33868113498082</c:v>
                </c:pt>
                <c:pt idx="3">
                  <c:v>143.2900894029423</c:v>
                </c:pt>
                <c:pt idx="4">
                  <c:v>148.80500351534349</c:v>
                </c:pt>
                <c:pt idx="5">
                  <c:v>149.6388153531918</c:v>
                </c:pt>
                <c:pt idx="6">
                  <c:v>155.84167541366182</c:v>
                </c:pt>
                <c:pt idx="7">
                  <c:v>158.29816105074451</c:v>
                </c:pt>
                <c:pt idx="8">
                  <c:v>159.66445729838946</c:v>
                </c:pt>
                <c:pt idx="9">
                  <c:v>162.19664865628536</c:v>
                </c:pt>
                <c:pt idx="10">
                  <c:v>162.95538183536084</c:v>
                </c:pt>
                <c:pt idx="11">
                  <c:v>162.98831170865773</c:v>
                </c:pt>
                <c:pt idx="12">
                  <c:v>162.28858752264765</c:v>
                </c:pt>
                <c:pt idx="13">
                  <c:v>161.55829779200815</c:v>
                </c:pt>
                <c:pt idx="14">
                  <c:v>161.22899471556809</c:v>
                </c:pt>
                <c:pt idx="15">
                  <c:v>161.09851802849801</c:v>
                </c:pt>
                <c:pt idx="16">
                  <c:v>161.33986256110165</c:v>
                </c:pt>
                <c:pt idx="17">
                  <c:v>161.39500458683193</c:v>
                </c:pt>
                <c:pt idx="18">
                  <c:v>160.75068292438073</c:v>
                </c:pt>
                <c:pt idx="19">
                  <c:v>160.27804177748078</c:v>
                </c:pt>
                <c:pt idx="20">
                  <c:v>159.15271521183982</c:v>
                </c:pt>
                <c:pt idx="21">
                  <c:v>159.00524716672891</c:v>
                </c:pt>
                <c:pt idx="22">
                  <c:v>157.65879343600869</c:v>
                </c:pt>
                <c:pt idx="23">
                  <c:v>155.47117828287497</c:v>
                </c:pt>
                <c:pt idx="24">
                  <c:v>153.76119124008019</c:v>
                </c:pt>
                <c:pt idx="25">
                  <c:v>152.91181643571068</c:v>
                </c:pt>
                <c:pt idx="26">
                  <c:v>152.4537094024692</c:v>
                </c:pt>
                <c:pt idx="27">
                  <c:v>151.4207562671952</c:v>
                </c:pt>
                <c:pt idx="28">
                  <c:v>149.9188430589769</c:v>
                </c:pt>
                <c:pt idx="29">
                  <c:v>148.49926359942401</c:v>
                </c:pt>
                <c:pt idx="30">
                  <c:v>147.77416663332076</c:v>
                </c:pt>
                <c:pt idx="31">
                  <c:v>147.30134238521316</c:v>
                </c:pt>
                <c:pt idx="32">
                  <c:v>146.4188386320121</c:v>
                </c:pt>
                <c:pt idx="33">
                  <c:v>146.19004032060917</c:v>
                </c:pt>
                <c:pt idx="34">
                  <c:v>146.17270968190837</c:v>
                </c:pt>
                <c:pt idx="35">
                  <c:v>144.60667223749178</c:v>
                </c:pt>
                <c:pt idx="36">
                  <c:v>144.76983099627705</c:v>
                </c:pt>
              </c:numCache>
            </c:numRef>
          </c:yVal>
          <c:smooth val="0"/>
          <c:extLst>
            <c:ext xmlns:c16="http://schemas.microsoft.com/office/drawing/2014/chart" uri="{C3380CC4-5D6E-409C-BE32-E72D297353CC}">
              <c16:uniqueId val="{00000000-467E-44E1-8949-A79F4FF03C2E}"/>
            </c:ext>
          </c:extLst>
        </c:ser>
        <c:ser>
          <c:idx val="1"/>
          <c:order val="1"/>
          <c:tx>
            <c:strRef>
              <c:f>Tug!$H$1</c:f>
              <c:strCache>
                <c:ptCount val="1"/>
                <c:pt idx="0">
                  <c:v>50%</c:v>
                </c:pt>
              </c:strCache>
            </c:strRef>
          </c:tx>
          <c:spPr>
            <a:ln w="19050" cap="rnd">
              <a:solidFill>
                <a:schemeClr val="accent2"/>
              </a:solidFill>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Tug!$H$2:$H$38</c:f>
              <c:numCache>
                <c:formatCode>0.00</c:formatCode>
                <c:ptCount val="37"/>
                <c:pt idx="0">
                  <c:v>148.02562982432843</c:v>
                </c:pt>
                <c:pt idx="1">
                  <c:v>151.8764010098233</c:v>
                </c:pt>
                <c:pt idx="2">
                  <c:v>152.33814076533892</c:v>
                </c:pt>
                <c:pt idx="3">
                  <c:v>152.37387782722732</c:v>
                </c:pt>
                <c:pt idx="4">
                  <c:v>158.37066357332424</c:v>
                </c:pt>
                <c:pt idx="5">
                  <c:v>161.14042318199247</c:v>
                </c:pt>
                <c:pt idx="6">
                  <c:v>165.16795520498607</c:v>
                </c:pt>
                <c:pt idx="7">
                  <c:v>166.26792655592544</c:v>
                </c:pt>
                <c:pt idx="8">
                  <c:v>168.80813326224765</c:v>
                </c:pt>
                <c:pt idx="9">
                  <c:v>169.65687900628018</c:v>
                </c:pt>
                <c:pt idx="10">
                  <c:v>170.28126799427895</c:v>
                </c:pt>
                <c:pt idx="11">
                  <c:v>170.31315832998095</c:v>
                </c:pt>
                <c:pt idx="12">
                  <c:v>169.31688690710214</c:v>
                </c:pt>
                <c:pt idx="13">
                  <c:v>168.34543727947408</c:v>
                </c:pt>
                <c:pt idx="14">
                  <c:v>167.61818223066314</c:v>
                </c:pt>
                <c:pt idx="15">
                  <c:v>167.59725575899569</c:v>
                </c:pt>
                <c:pt idx="16">
                  <c:v>167.89979732121731</c:v>
                </c:pt>
                <c:pt idx="17">
                  <c:v>168.1738270931223</c:v>
                </c:pt>
                <c:pt idx="18">
                  <c:v>166.50397819787065</c:v>
                </c:pt>
                <c:pt idx="19">
                  <c:v>166.87594445092193</c:v>
                </c:pt>
                <c:pt idx="20">
                  <c:v>166.12063912490393</c:v>
                </c:pt>
                <c:pt idx="21">
                  <c:v>165.0870976840668</c:v>
                </c:pt>
                <c:pt idx="22">
                  <c:v>164.24189878409248</c:v>
                </c:pt>
                <c:pt idx="23">
                  <c:v>162.709517205353</c:v>
                </c:pt>
                <c:pt idx="24">
                  <c:v>161.49531716901419</c:v>
                </c:pt>
                <c:pt idx="25">
                  <c:v>160.96846390688708</c:v>
                </c:pt>
                <c:pt idx="26">
                  <c:v>160.153189746875</c:v>
                </c:pt>
                <c:pt idx="27">
                  <c:v>159.63578926342115</c:v>
                </c:pt>
                <c:pt idx="28">
                  <c:v>158.46152734476638</c:v>
                </c:pt>
                <c:pt idx="29">
                  <c:v>157.07337686313727</c:v>
                </c:pt>
                <c:pt idx="30">
                  <c:v>156.36028689933403</c:v>
                </c:pt>
                <c:pt idx="31">
                  <c:v>156.06247036351664</c:v>
                </c:pt>
                <c:pt idx="32">
                  <c:v>155.47894315871818</c:v>
                </c:pt>
                <c:pt idx="33">
                  <c:v>154.76791982804386</c:v>
                </c:pt>
                <c:pt idx="34">
                  <c:v>154.43781852497736</c:v>
                </c:pt>
                <c:pt idx="35">
                  <c:v>153.16680868338898</c:v>
                </c:pt>
                <c:pt idx="36">
                  <c:v>152.49075174108333</c:v>
                </c:pt>
              </c:numCache>
            </c:numRef>
          </c:yVal>
          <c:smooth val="0"/>
          <c:extLst>
            <c:ext xmlns:c16="http://schemas.microsoft.com/office/drawing/2014/chart" uri="{C3380CC4-5D6E-409C-BE32-E72D297353CC}">
              <c16:uniqueId val="{00000001-467E-44E1-8949-A79F4FF03C2E}"/>
            </c:ext>
          </c:extLst>
        </c:ser>
        <c:ser>
          <c:idx val="2"/>
          <c:order val="2"/>
          <c:tx>
            <c:strRef>
              <c:f>Tug!$J$1</c:f>
              <c:strCache>
                <c:ptCount val="1"/>
                <c:pt idx="0">
                  <c:v>90%</c:v>
                </c:pt>
              </c:strCache>
            </c:strRef>
          </c:tx>
          <c:spPr>
            <a:ln w="19050" cap="rnd">
              <a:solidFill>
                <a:schemeClr val="accent3"/>
              </a:solidFill>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Tug!$J$2:$J$38</c:f>
              <c:numCache>
                <c:formatCode>0.00</c:formatCode>
                <c:ptCount val="37"/>
                <c:pt idx="0">
                  <c:v>169.66011398228039</c:v>
                </c:pt>
                <c:pt idx="1">
                  <c:v>168.02295278008052</c:v>
                </c:pt>
                <c:pt idx="2">
                  <c:v>168.63028671149408</c:v>
                </c:pt>
                <c:pt idx="3">
                  <c:v>165.60996843870166</c:v>
                </c:pt>
                <c:pt idx="4">
                  <c:v>169.22668375920694</c:v>
                </c:pt>
                <c:pt idx="5">
                  <c:v>173.24377896516941</c:v>
                </c:pt>
                <c:pt idx="6">
                  <c:v>173.7991441098988</c:v>
                </c:pt>
                <c:pt idx="7">
                  <c:v>176.39710789872032</c:v>
                </c:pt>
                <c:pt idx="8">
                  <c:v>176.56496941755461</c:v>
                </c:pt>
                <c:pt idx="9">
                  <c:v>178.30591174675089</c:v>
                </c:pt>
                <c:pt idx="10">
                  <c:v>177.13017412850004</c:v>
                </c:pt>
                <c:pt idx="11">
                  <c:v>175.5353779462562</c:v>
                </c:pt>
                <c:pt idx="12">
                  <c:v>174.73879445612192</c:v>
                </c:pt>
                <c:pt idx="13">
                  <c:v>173.94696588869851</c:v>
                </c:pt>
                <c:pt idx="14">
                  <c:v>173.73794506769497</c:v>
                </c:pt>
                <c:pt idx="15">
                  <c:v>173.46413768766752</c:v>
                </c:pt>
                <c:pt idx="16">
                  <c:v>174.5952544752854</c:v>
                </c:pt>
                <c:pt idx="17">
                  <c:v>174.91441045545673</c:v>
                </c:pt>
                <c:pt idx="18">
                  <c:v>173.31914054718399</c:v>
                </c:pt>
                <c:pt idx="19">
                  <c:v>172.46927286712724</c:v>
                </c:pt>
                <c:pt idx="20">
                  <c:v>172.9343658346254</c:v>
                </c:pt>
                <c:pt idx="21">
                  <c:v>171.40696958692212</c:v>
                </c:pt>
                <c:pt idx="22">
                  <c:v>170.4512399616018</c:v>
                </c:pt>
                <c:pt idx="23">
                  <c:v>169.17235154124353</c:v>
                </c:pt>
                <c:pt idx="24">
                  <c:v>167.96076181584385</c:v>
                </c:pt>
                <c:pt idx="25">
                  <c:v>167.1730167955553</c:v>
                </c:pt>
                <c:pt idx="26">
                  <c:v>166.68526417012094</c:v>
                </c:pt>
                <c:pt idx="27">
                  <c:v>165.86645560244051</c:v>
                </c:pt>
                <c:pt idx="28">
                  <c:v>164.81872390368335</c:v>
                </c:pt>
                <c:pt idx="29">
                  <c:v>163.52422693860893</c:v>
                </c:pt>
                <c:pt idx="30">
                  <c:v>162.70919494880354</c:v>
                </c:pt>
                <c:pt idx="31">
                  <c:v>162.58252201017726</c:v>
                </c:pt>
                <c:pt idx="32">
                  <c:v>161.90068431908747</c:v>
                </c:pt>
                <c:pt idx="33">
                  <c:v>161.39197363653432</c:v>
                </c:pt>
                <c:pt idx="34">
                  <c:v>160.98389732684714</c:v>
                </c:pt>
                <c:pt idx="35">
                  <c:v>160.00207024885114</c:v>
                </c:pt>
                <c:pt idx="36">
                  <c:v>159.4840941500309</c:v>
                </c:pt>
              </c:numCache>
            </c:numRef>
          </c:yVal>
          <c:smooth val="0"/>
          <c:extLst>
            <c:ext xmlns:c16="http://schemas.microsoft.com/office/drawing/2014/chart" uri="{C3380CC4-5D6E-409C-BE32-E72D297353CC}">
              <c16:uniqueId val="{00000002-467E-44E1-8949-A79F4FF03C2E}"/>
            </c:ext>
          </c:extLst>
        </c:ser>
        <c:ser>
          <c:idx val="3"/>
          <c:order val="3"/>
          <c:tx>
            <c:strRef>
              <c:f>Tug!$R$1</c:f>
              <c:strCache>
                <c:ptCount val="1"/>
                <c:pt idx="0">
                  <c:v>10%</c:v>
                </c:pt>
              </c:strCache>
            </c:strRef>
          </c:tx>
          <c:spPr>
            <a:ln w="19050" cap="rnd">
              <a:solidFill>
                <a:schemeClr val="accent1"/>
              </a:solidFill>
              <a:prstDash val="dash"/>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Tug!$R$2:$R$38</c:f>
              <c:numCache>
                <c:formatCode>0.00</c:formatCode>
                <c:ptCount val="37"/>
                <c:pt idx="0">
                  <c:v>136.32885561158864</c:v>
                </c:pt>
                <c:pt idx="1">
                  <c:v>140.5306213422509</c:v>
                </c:pt>
                <c:pt idx="2">
                  <c:v>140.33868113498082</c:v>
                </c:pt>
                <c:pt idx="3">
                  <c:v>143.2900894029423</c:v>
                </c:pt>
                <c:pt idx="4">
                  <c:v>148.80500351534349</c:v>
                </c:pt>
                <c:pt idx="5">
                  <c:v>149.6388153531918</c:v>
                </c:pt>
                <c:pt idx="6">
                  <c:v>155.84167541366182</c:v>
                </c:pt>
                <c:pt idx="7">
                  <c:v>158.29816105074451</c:v>
                </c:pt>
                <c:pt idx="8">
                  <c:v>159.66445729838946</c:v>
                </c:pt>
                <c:pt idx="9">
                  <c:v>162.19664865628536</c:v>
                </c:pt>
                <c:pt idx="10">
                  <c:v>162.95538183536084</c:v>
                </c:pt>
                <c:pt idx="11">
                  <c:v>162.98831170865773</c:v>
                </c:pt>
                <c:pt idx="12">
                  <c:v>162.28858752264765</c:v>
                </c:pt>
                <c:pt idx="13">
                  <c:v>161.55829779200815</c:v>
                </c:pt>
                <c:pt idx="14">
                  <c:v>161.22899471556809</c:v>
                </c:pt>
                <c:pt idx="15">
                  <c:v>161.09851802849801</c:v>
                </c:pt>
                <c:pt idx="16">
                  <c:v>161.33986256110165</c:v>
                </c:pt>
                <c:pt idx="17">
                  <c:v>161.39500458683193</c:v>
                </c:pt>
                <c:pt idx="18">
                  <c:v>160.75068292438073</c:v>
                </c:pt>
                <c:pt idx="19">
                  <c:v>160.27804177748078</c:v>
                </c:pt>
                <c:pt idx="20">
                  <c:v>159.15271521183982</c:v>
                </c:pt>
                <c:pt idx="21">
                  <c:v>159.00524716672891</c:v>
                </c:pt>
                <c:pt idx="22">
                  <c:v>157.65879343600869</c:v>
                </c:pt>
                <c:pt idx="23">
                  <c:v>155.47117828287497</c:v>
                </c:pt>
                <c:pt idx="24">
                  <c:v>153.76119124008019</c:v>
                </c:pt>
                <c:pt idx="25">
                  <c:v>152.91181643571068</c:v>
                </c:pt>
                <c:pt idx="26">
                  <c:v>152.4537094024692</c:v>
                </c:pt>
                <c:pt idx="27">
                  <c:v>151.4207562671952</c:v>
                </c:pt>
                <c:pt idx="28">
                  <c:v>149.9188430589769</c:v>
                </c:pt>
                <c:pt idx="29">
                  <c:v>148.49926359942401</c:v>
                </c:pt>
                <c:pt idx="30">
                  <c:v>147.77416663332076</c:v>
                </c:pt>
                <c:pt idx="31">
                  <c:v>147.30134238521316</c:v>
                </c:pt>
                <c:pt idx="32">
                  <c:v>146.4188386320121</c:v>
                </c:pt>
                <c:pt idx="33">
                  <c:v>146.19004032060917</c:v>
                </c:pt>
                <c:pt idx="34">
                  <c:v>146.17270968190837</c:v>
                </c:pt>
                <c:pt idx="35">
                  <c:v>144.60667223749178</c:v>
                </c:pt>
                <c:pt idx="36">
                  <c:v>144.76983099627705</c:v>
                </c:pt>
              </c:numCache>
            </c:numRef>
          </c:yVal>
          <c:smooth val="0"/>
          <c:extLst>
            <c:ext xmlns:c16="http://schemas.microsoft.com/office/drawing/2014/chart" uri="{C3380CC4-5D6E-409C-BE32-E72D297353CC}">
              <c16:uniqueId val="{00000003-467E-44E1-8949-A79F4FF03C2E}"/>
            </c:ext>
          </c:extLst>
        </c:ser>
        <c:ser>
          <c:idx val="4"/>
          <c:order val="4"/>
          <c:tx>
            <c:strRef>
              <c:f>Tug!$T$1</c:f>
              <c:strCache>
                <c:ptCount val="1"/>
                <c:pt idx="0">
                  <c:v>50%</c:v>
                </c:pt>
              </c:strCache>
            </c:strRef>
          </c:tx>
          <c:spPr>
            <a:ln w="19050" cap="rnd">
              <a:solidFill>
                <a:schemeClr val="accent2"/>
              </a:solidFill>
              <a:prstDash val="dash"/>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Tug!$T$2:$T$38</c:f>
              <c:numCache>
                <c:formatCode>0.00</c:formatCode>
                <c:ptCount val="37"/>
                <c:pt idx="0">
                  <c:v>148.02562982432843</c:v>
                </c:pt>
                <c:pt idx="1">
                  <c:v>151.8764010098233</c:v>
                </c:pt>
                <c:pt idx="2">
                  <c:v>152.33814076533892</c:v>
                </c:pt>
                <c:pt idx="3">
                  <c:v>152.37387782722732</c:v>
                </c:pt>
                <c:pt idx="4">
                  <c:v>158.37066357332424</c:v>
                </c:pt>
                <c:pt idx="5">
                  <c:v>161.14042318199247</c:v>
                </c:pt>
                <c:pt idx="6">
                  <c:v>165.16795520498607</c:v>
                </c:pt>
                <c:pt idx="7">
                  <c:v>166.26792655592544</c:v>
                </c:pt>
                <c:pt idx="8">
                  <c:v>168.80813326224765</c:v>
                </c:pt>
                <c:pt idx="9">
                  <c:v>169.65687900628018</c:v>
                </c:pt>
                <c:pt idx="10">
                  <c:v>170.28126799427895</c:v>
                </c:pt>
                <c:pt idx="11">
                  <c:v>170.31315832998095</c:v>
                </c:pt>
                <c:pt idx="12">
                  <c:v>169.31688690710214</c:v>
                </c:pt>
                <c:pt idx="13">
                  <c:v>168.34543727947408</c:v>
                </c:pt>
                <c:pt idx="14">
                  <c:v>167.61818223066314</c:v>
                </c:pt>
                <c:pt idx="15">
                  <c:v>167.59725575899569</c:v>
                </c:pt>
                <c:pt idx="16">
                  <c:v>167.89979732121731</c:v>
                </c:pt>
                <c:pt idx="17">
                  <c:v>168.1738270931223</c:v>
                </c:pt>
                <c:pt idx="18">
                  <c:v>166.50397819787065</c:v>
                </c:pt>
                <c:pt idx="19">
                  <c:v>166.87594445092193</c:v>
                </c:pt>
                <c:pt idx="20">
                  <c:v>166.12063912490393</c:v>
                </c:pt>
                <c:pt idx="21">
                  <c:v>165.0870976840668</c:v>
                </c:pt>
                <c:pt idx="22">
                  <c:v>164.24189878409248</c:v>
                </c:pt>
                <c:pt idx="23">
                  <c:v>162.709517205353</c:v>
                </c:pt>
                <c:pt idx="24">
                  <c:v>161.49531716901419</c:v>
                </c:pt>
                <c:pt idx="25">
                  <c:v>160.96846390688708</c:v>
                </c:pt>
                <c:pt idx="26">
                  <c:v>160.153189746875</c:v>
                </c:pt>
                <c:pt idx="27">
                  <c:v>159.63578926342115</c:v>
                </c:pt>
                <c:pt idx="28">
                  <c:v>158.46152734476638</c:v>
                </c:pt>
                <c:pt idx="29">
                  <c:v>157.07337686313727</c:v>
                </c:pt>
                <c:pt idx="30">
                  <c:v>156.36028689933403</c:v>
                </c:pt>
                <c:pt idx="31">
                  <c:v>156.06247036351664</c:v>
                </c:pt>
                <c:pt idx="32">
                  <c:v>155.47894315871818</c:v>
                </c:pt>
                <c:pt idx="33">
                  <c:v>154.76791982804386</c:v>
                </c:pt>
                <c:pt idx="34">
                  <c:v>154.43781852497736</c:v>
                </c:pt>
                <c:pt idx="35">
                  <c:v>153.16680868338898</c:v>
                </c:pt>
                <c:pt idx="36">
                  <c:v>152.49075174108333</c:v>
                </c:pt>
              </c:numCache>
            </c:numRef>
          </c:yVal>
          <c:smooth val="0"/>
          <c:extLst>
            <c:ext xmlns:c16="http://schemas.microsoft.com/office/drawing/2014/chart" uri="{C3380CC4-5D6E-409C-BE32-E72D297353CC}">
              <c16:uniqueId val="{00000004-467E-44E1-8949-A79F4FF03C2E}"/>
            </c:ext>
          </c:extLst>
        </c:ser>
        <c:ser>
          <c:idx val="5"/>
          <c:order val="5"/>
          <c:tx>
            <c:strRef>
              <c:f>Tug!$V$1</c:f>
              <c:strCache>
                <c:ptCount val="1"/>
                <c:pt idx="0">
                  <c:v>90%</c:v>
                </c:pt>
              </c:strCache>
            </c:strRef>
          </c:tx>
          <c:spPr>
            <a:ln w="19050" cap="rnd">
              <a:solidFill>
                <a:schemeClr val="accent3"/>
              </a:solidFill>
              <a:prstDash val="dash"/>
              <a:round/>
            </a:ln>
            <a:effectLst/>
          </c:spPr>
          <c:marker>
            <c:symbol val="none"/>
          </c:marker>
          <c:xVal>
            <c:numRef>
              <c:f>Tug!$A$2:$A$38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Tug!$V$2:$V$38</c:f>
              <c:numCache>
                <c:formatCode>0.00</c:formatCode>
                <c:ptCount val="37"/>
                <c:pt idx="0">
                  <c:v>169.66011398228039</c:v>
                </c:pt>
                <c:pt idx="1">
                  <c:v>168.02295278008052</c:v>
                </c:pt>
                <c:pt idx="2">
                  <c:v>168.63028671149408</c:v>
                </c:pt>
                <c:pt idx="3">
                  <c:v>165.60996843870166</c:v>
                </c:pt>
                <c:pt idx="4">
                  <c:v>169.22668375920694</c:v>
                </c:pt>
                <c:pt idx="5">
                  <c:v>173.24377896516941</c:v>
                </c:pt>
                <c:pt idx="6">
                  <c:v>173.7991441098988</c:v>
                </c:pt>
                <c:pt idx="7">
                  <c:v>176.39710789872032</c:v>
                </c:pt>
                <c:pt idx="8">
                  <c:v>176.56496941755461</c:v>
                </c:pt>
                <c:pt idx="9">
                  <c:v>178.30591174675089</c:v>
                </c:pt>
                <c:pt idx="10">
                  <c:v>177.13017412850004</c:v>
                </c:pt>
                <c:pt idx="11">
                  <c:v>175.5353779462562</c:v>
                </c:pt>
                <c:pt idx="12">
                  <c:v>174.73879445612192</c:v>
                </c:pt>
                <c:pt idx="13">
                  <c:v>173.94696588869851</c:v>
                </c:pt>
                <c:pt idx="14">
                  <c:v>173.73794506769497</c:v>
                </c:pt>
                <c:pt idx="15">
                  <c:v>173.46413768766752</c:v>
                </c:pt>
                <c:pt idx="16">
                  <c:v>174.5952544752854</c:v>
                </c:pt>
                <c:pt idx="17">
                  <c:v>174.91441045545673</c:v>
                </c:pt>
                <c:pt idx="18">
                  <c:v>173.31914054718399</c:v>
                </c:pt>
                <c:pt idx="19">
                  <c:v>172.46927286712724</c:v>
                </c:pt>
                <c:pt idx="20">
                  <c:v>172.9343658346254</c:v>
                </c:pt>
                <c:pt idx="21">
                  <c:v>171.40696958692212</c:v>
                </c:pt>
                <c:pt idx="22">
                  <c:v>170.4512399616018</c:v>
                </c:pt>
                <c:pt idx="23">
                  <c:v>169.17235154124353</c:v>
                </c:pt>
                <c:pt idx="24">
                  <c:v>167.96076181584385</c:v>
                </c:pt>
                <c:pt idx="25">
                  <c:v>167.1730167955553</c:v>
                </c:pt>
                <c:pt idx="26">
                  <c:v>166.68526417012094</c:v>
                </c:pt>
                <c:pt idx="27">
                  <c:v>165.86645560244051</c:v>
                </c:pt>
                <c:pt idx="28">
                  <c:v>164.81872390368335</c:v>
                </c:pt>
                <c:pt idx="29">
                  <c:v>163.52422693860893</c:v>
                </c:pt>
                <c:pt idx="30">
                  <c:v>162.70919494880354</c:v>
                </c:pt>
                <c:pt idx="31">
                  <c:v>162.58252201017726</c:v>
                </c:pt>
                <c:pt idx="32">
                  <c:v>161.90068431908747</c:v>
                </c:pt>
                <c:pt idx="33">
                  <c:v>161.39197363653432</c:v>
                </c:pt>
                <c:pt idx="34">
                  <c:v>160.98389732684714</c:v>
                </c:pt>
                <c:pt idx="35">
                  <c:v>160.00207024885114</c:v>
                </c:pt>
                <c:pt idx="36">
                  <c:v>159.4840941500309</c:v>
                </c:pt>
              </c:numCache>
            </c:numRef>
          </c:yVal>
          <c:smooth val="0"/>
          <c:extLst>
            <c:ext xmlns:c16="http://schemas.microsoft.com/office/drawing/2014/chart" uri="{C3380CC4-5D6E-409C-BE32-E72D297353CC}">
              <c16:uniqueId val="{00000005-467E-44E1-8949-A79F4FF03C2E}"/>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09381749617644"/>
          <c:y val="5.5572784697074058E-2"/>
          <c:w val="0.63765325153571895"/>
          <c:h val="0.69937008553958269"/>
        </c:manualLayout>
      </c:layout>
      <c:scatterChart>
        <c:scatterStyle val="lineMarker"/>
        <c:varyColors val="0"/>
        <c:ser>
          <c:idx val="0"/>
          <c:order val="0"/>
          <c:tx>
            <c:strRef>
              <c:f>'Vehicle Carrier'!$F$1</c:f>
              <c:strCache>
                <c:ptCount val="1"/>
                <c:pt idx="0">
                  <c:v>10%</c:v>
                </c:pt>
              </c:strCache>
            </c:strRef>
          </c:tx>
          <c:spPr>
            <a:ln w="19050" cap="rnd">
              <a:solidFill>
                <a:schemeClr val="accent1"/>
              </a:solidFill>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Carrier'!$F$2:$F$38</c:f>
              <c:numCache>
                <c:formatCode>0.00</c:formatCode>
                <c:ptCount val="37"/>
                <c:pt idx="0">
                  <c:v>159.75827710272827</c:v>
                </c:pt>
                <c:pt idx="1">
                  <c:v>162.06245920238598</c:v>
                </c:pt>
                <c:pt idx="2">
                  <c:v>163.70958574035126</c:v>
                </c:pt>
                <c:pt idx="3">
                  <c:v>164.57628803460739</c:v>
                </c:pt>
                <c:pt idx="4">
                  <c:v>168.55244038752795</c:v>
                </c:pt>
                <c:pt idx="5">
                  <c:v>171.31243931787847</c:v>
                </c:pt>
                <c:pt idx="6">
                  <c:v>176.19624511695781</c:v>
                </c:pt>
                <c:pt idx="7">
                  <c:v>178.32024131104652</c:v>
                </c:pt>
                <c:pt idx="8">
                  <c:v>177.3508491674354</c:v>
                </c:pt>
                <c:pt idx="9">
                  <c:v>173.96492655451453</c:v>
                </c:pt>
                <c:pt idx="10">
                  <c:v>172.27938039127264</c:v>
                </c:pt>
                <c:pt idx="11">
                  <c:v>170.57599606036621</c:v>
                </c:pt>
                <c:pt idx="12">
                  <c:v>168.86439635310427</c:v>
                </c:pt>
                <c:pt idx="13">
                  <c:v>167.31123460118792</c:v>
                </c:pt>
                <c:pt idx="14">
                  <c:v>166.09017818580611</c:v>
                </c:pt>
                <c:pt idx="15">
                  <c:v>165.95949881512473</c:v>
                </c:pt>
                <c:pt idx="16">
                  <c:v>166.07217330131903</c:v>
                </c:pt>
                <c:pt idx="17">
                  <c:v>165.72284934667465</c:v>
                </c:pt>
                <c:pt idx="18">
                  <c:v>163.78892377253553</c:v>
                </c:pt>
                <c:pt idx="19">
                  <c:v>163.17169583796391</c:v>
                </c:pt>
                <c:pt idx="20">
                  <c:v>162.95909474833581</c:v>
                </c:pt>
                <c:pt idx="21">
                  <c:v>162.69660003654877</c:v>
                </c:pt>
                <c:pt idx="22">
                  <c:v>161.4166113754911</c:v>
                </c:pt>
                <c:pt idx="23">
                  <c:v>160.09248350361963</c:v>
                </c:pt>
                <c:pt idx="24">
                  <c:v>158.87414195715743</c:v>
                </c:pt>
                <c:pt idx="25">
                  <c:v>157.80482857070075</c:v>
                </c:pt>
                <c:pt idx="26">
                  <c:v>157.13856660991377</c:v>
                </c:pt>
                <c:pt idx="27">
                  <c:v>155.95294027026475</c:v>
                </c:pt>
                <c:pt idx="28">
                  <c:v>153.63457670632963</c:v>
                </c:pt>
                <c:pt idx="29">
                  <c:v>151.84860594945152</c:v>
                </c:pt>
                <c:pt idx="30">
                  <c:v>150.40399469729437</c:v>
                </c:pt>
                <c:pt idx="31">
                  <c:v>149.69624828388172</c:v>
                </c:pt>
                <c:pt idx="32">
                  <c:v>148.49942215383109</c:v>
                </c:pt>
                <c:pt idx="33">
                  <c:v>148.08000110853533</c:v>
                </c:pt>
                <c:pt idx="34">
                  <c:v>147.97697596264121</c:v>
                </c:pt>
                <c:pt idx="35">
                  <c:v>147.40001932308618</c:v>
                </c:pt>
                <c:pt idx="36">
                  <c:v>147.11741398595316</c:v>
                </c:pt>
              </c:numCache>
            </c:numRef>
          </c:yVal>
          <c:smooth val="0"/>
          <c:extLst>
            <c:ext xmlns:c16="http://schemas.microsoft.com/office/drawing/2014/chart" uri="{C3380CC4-5D6E-409C-BE32-E72D297353CC}">
              <c16:uniqueId val="{00000000-8522-41E3-8928-5A74894868B2}"/>
            </c:ext>
          </c:extLst>
        </c:ser>
        <c:ser>
          <c:idx val="1"/>
          <c:order val="1"/>
          <c:tx>
            <c:strRef>
              <c:f>'Vehicle Carrier'!$H$1</c:f>
              <c:strCache>
                <c:ptCount val="1"/>
                <c:pt idx="0">
                  <c:v>50%</c:v>
                </c:pt>
              </c:strCache>
            </c:strRef>
          </c:tx>
          <c:spPr>
            <a:ln w="19050" cap="rnd">
              <a:solidFill>
                <a:schemeClr val="accent2"/>
              </a:solidFill>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Carrier'!$H$2:$H$38</c:f>
              <c:numCache>
                <c:formatCode>0.00</c:formatCode>
                <c:ptCount val="37"/>
                <c:pt idx="0">
                  <c:v>166.44457979811833</c:v>
                </c:pt>
                <c:pt idx="1">
                  <c:v>167.31784983614659</c:v>
                </c:pt>
                <c:pt idx="2">
                  <c:v>169.50302272172203</c:v>
                </c:pt>
                <c:pt idx="3">
                  <c:v>170.5476308204733</c:v>
                </c:pt>
                <c:pt idx="4">
                  <c:v>174.55535052753237</c:v>
                </c:pt>
                <c:pt idx="5">
                  <c:v>177.55907308135218</c:v>
                </c:pt>
                <c:pt idx="6">
                  <c:v>181.85118644836916</c:v>
                </c:pt>
                <c:pt idx="7">
                  <c:v>183.74567174163377</c:v>
                </c:pt>
                <c:pt idx="8">
                  <c:v>182.9167549587259</c:v>
                </c:pt>
                <c:pt idx="9">
                  <c:v>179.37724045263246</c:v>
                </c:pt>
                <c:pt idx="10">
                  <c:v>176.89309810675559</c:v>
                </c:pt>
                <c:pt idx="11">
                  <c:v>175.11098814024473</c:v>
                </c:pt>
                <c:pt idx="12">
                  <c:v>172.69836405423536</c:v>
                </c:pt>
                <c:pt idx="13">
                  <c:v>170.93139682766213</c:v>
                </c:pt>
                <c:pt idx="14">
                  <c:v>170.14076605867706</c:v>
                </c:pt>
                <c:pt idx="15">
                  <c:v>169.71554587995132</c:v>
                </c:pt>
                <c:pt idx="16">
                  <c:v>170.16344966875428</c:v>
                </c:pt>
                <c:pt idx="17">
                  <c:v>169.74434285251817</c:v>
                </c:pt>
                <c:pt idx="18">
                  <c:v>167.98272475993375</c:v>
                </c:pt>
                <c:pt idx="19">
                  <c:v>167.38383941898428</c:v>
                </c:pt>
                <c:pt idx="20">
                  <c:v>166.99166270976082</c:v>
                </c:pt>
                <c:pt idx="21">
                  <c:v>166.22688743612261</c:v>
                </c:pt>
                <c:pt idx="22">
                  <c:v>165.22055181987906</c:v>
                </c:pt>
                <c:pt idx="23">
                  <c:v>163.88704333252261</c:v>
                </c:pt>
                <c:pt idx="24">
                  <c:v>162.85478324129679</c:v>
                </c:pt>
                <c:pt idx="25">
                  <c:v>162.19300356923745</c:v>
                </c:pt>
                <c:pt idx="26">
                  <c:v>161.60295915525251</c:v>
                </c:pt>
                <c:pt idx="27">
                  <c:v>160.55181013712934</c:v>
                </c:pt>
                <c:pt idx="28">
                  <c:v>158.94376284723211</c:v>
                </c:pt>
                <c:pt idx="29">
                  <c:v>157.62278060405473</c:v>
                </c:pt>
                <c:pt idx="30">
                  <c:v>156.37521186734062</c:v>
                </c:pt>
                <c:pt idx="31">
                  <c:v>155.82430597045567</c:v>
                </c:pt>
                <c:pt idx="32">
                  <c:v>154.8187468324868</c:v>
                </c:pt>
                <c:pt idx="33">
                  <c:v>154.51234974367819</c:v>
                </c:pt>
                <c:pt idx="34">
                  <c:v>154.46520204715688</c:v>
                </c:pt>
                <c:pt idx="35">
                  <c:v>153.70717738090883</c:v>
                </c:pt>
                <c:pt idx="36">
                  <c:v>153.23829530453452</c:v>
                </c:pt>
              </c:numCache>
            </c:numRef>
          </c:yVal>
          <c:smooth val="0"/>
          <c:extLst>
            <c:ext xmlns:c16="http://schemas.microsoft.com/office/drawing/2014/chart" uri="{C3380CC4-5D6E-409C-BE32-E72D297353CC}">
              <c16:uniqueId val="{00000001-8522-41E3-8928-5A74894868B2}"/>
            </c:ext>
          </c:extLst>
        </c:ser>
        <c:ser>
          <c:idx val="2"/>
          <c:order val="2"/>
          <c:tx>
            <c:strRef>
              <c:f>'Vehicle Carrier'!$J$1</c:f>
              <c:strCache>
                <c:ptCount val="1"/>
                <c:pt idx="0">
                  <c:v>90%</c:v>
                </c:pt>
              </c:strCache>
            </c:strRef>
          </c:tx>
          <c:spPr>
            <a:ln w="19050" cap="rnd">
              <a:solidFill>
                <a:schemeClr val="accent3"/>
              </a:solidFill>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Carrier'!$J$2:$J$38</c:f>
              <c:numCache>
                <c:formatCode>0.00</c:formatCode>
                <c:ptCount val="37"/>
                <c:pt idx="0">
                  <c:v>175.7011279261061</c:v>
                </c:pt>
                <c:pt idx="1">
                  <c:v>174.38474897647342</c:v>
                </c:pt>
                <c:pt idx="2">
                  <c:v>176.93945568550652</c:v>
                </c:pt>
                <c:pt idx="3">
                  <c:v>177.88240999946186</c:v>
                </c:pt>
                <c:pt idx="4">
                  <c:v>181.82697226492616</c:v>
                </c:pt>
                <c:pt idx="5">
                  <c:v>183.84975961949741</c:v>
                </c:pt>
                <c:pt idx="6">
                  <c:v>187.47709569279581</c:v>
                </c:pt>
                <c:pt idx="7">
                  <c:v>190.22211862994479</c:v>
                </c:pt>
                <c:pt idx="8">
                  <c:v>189.41655206806917</c:v>
                </c:pt>
                <c:pt idx="9">
                  <c:v>186.00972868832835</c:v>
                </c:pt>
                <c:pt idx="10">
                  <c:v>183.08826243058951</c:v>
                </c:pt>
                <c:pt idx="11">
                  <c:v>180.72250882789584</c:v>
                </c:pt>
                <c:pt idx="12">
                  <c:v>176.93457863332173</c:v>
                </c:pt>
                <c:pt idx="13">
                  <c:v>174.46557406333179</c:v>
                </c:pt>
                <c:pt idx="14">
                  <c:v>174.07316057326562</c:v>
                </c:pt>
                <c:pt idx="15">
                  <c:v>174.11992007572985</c:v>
                </c:pt>
                <c:pt idx="16">
                  <c:v>174.78609330426059</c:v>
                </c:pt>
                <c:pt idx="17">
                  <c:v>173.79836299443423</c:v>
                </c:pt>
                <c:pt idx="18">
                  <c:v>171.55233571120064</c:v>
                </c:pt>
                <c:pt idx="19">
                  <c:v>170.98986966111872</c:v>
                </c:pt>
                <c:pt idx="20">
                  <c:v>170.75021293050929</c:v>
                </c:pt>
                <c:pt idx="21">
                  <c:v>169.92758937667134</c:v>
                </c:pt>
                <c:pt idx="22">
                  <c:v>169.04836314315142</c:v>
                </c:pt>
                <c:pt idx="23">
                  <c:v>167.70443469800452</c:v>
                </c:pt>
                <c:pt idx="24">
                  <c:v>166.81673211845191</c:v>
                </c:pt>
                <c:pt idx="25">
                  <c:v>166.37846079569448</c:v>
                </c:pt>
                <c:pt idx="26">
                  <c:v>166.11887140332055</c:v>
                </c:pt>
                <c:pt idx="27">
                  <c:v>165.39839265070671</c:v>
                </c:pt>
                <c:pt idx="28">
                  <c:v>164.13438977591494</c:v>
                </c:pt>
                <c:pt idx="29">
                  <c:v>163.31857284981368</c:v>
                </c:pt>
                <c:pt idx="30">
                  <c:v>162.36275690662922</c:v>
                </c:pt>
                <c:pt idx="31">
                  <c:v>161.81397035085919</c:v>
                </c:pt>
                <c:pt idx="32">
                  <c:v>161.11545093836108</c:v>
                </c:pt>
                <c:pt idx="33">
                  <c:v>160.78500908877658</c:v>
                </c:pt>
                <c:pt idx="34">
                  <c:v>160.66951552812176</c:v>
                </c:pt>
                <c:pt idx="35">
                  <c:v>159.94874522537702</c:v>
                </c:pt>
                <c:pt idx="36">
                  <c:v>159.38723226369038</c:v>
                </c:pt>
              </c:numCache>
            </c:numRef>
          </c:yVal>
          <c:smooth val="0"/>
          <c:extLst>
            <c:ext xmlns:c16="http://schemas.microsoft.com/office/drawing/2014/chart" uri="{C3380CC4-5D6E-409C-BE32-E72D297353CC}">
              <c16:uniqueId val="{00000002-8522-41E3-8928-5A74894868B2}"/>
            </c:ext>
          </c:extLst>
        </c:ser>
        <c:ser>
          <c:idx val="3"/>
          <c:order val="3"/>
          <c:tx>
            <c:strRef>
              <c:f>'Vehicle Carrier'!$R$1</c:f>
              <c:strCache>
                <c:ptCount val="1"/>
                <c:pt idx="0">
                  <c:v>10%</c:v>
                </c:pt>
              </c:strCache>
            </c:strRef>
          </c:tx>
          <c:spPr>
            <a:ln w="19050" cap="rnd">
              <a:solidFill>
                <a:schemeClr val="accent1"/>
              </a:solidFill>
              <a:prstDash val="dash"/>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Carrier'!$R$2:$R$38</c:f>
              <c:numCache>
                <c:formatCode>0.00</c:formatCode>
                <c:ptCount val="37"/>
                <c:pt idx="0">
                  <c:v>159.75827710272827</c:v>
                </c:pt>
                <c:pt idx="1">
                  <c:v>162.06245920238598</c:v>
                </c:pt>
                <c:pt idx="2">
                  <c:v>163.70958574035126</c:v>
                </c:pt>
                <c:pt idx="3">
                  <c:v>164.57628803460739</c:v>
                </c:pt>
                <c:pt idx="4">
                  <c:v>168.55244038752795</c:v>
                </c:pt>
                <c:pt idx="5">
                  <c:v>171.31243931787847</c:v>
                </c:pt>
                <c:pt idx="6">
                  <c:v>176.19624511695781</c:v>
                </c:pt>
                <c:pt idx="7">
                  <c:v>178.32024131104652</c:v>
                </c:pt>
                <c:pt idx="8">
                  <c:v>177.3508491674354</c:v>
                </c:pt>
                <c:pt idx="9">
                  <c:v>173.96492655451453</c:v>
                </c:pt>
                <c:pt idx="10">
                  <c:v>172.27938039127264</c:v>
                </c:pt>
                <c:pt idx="11">
                  <c:v>170.57599606036621</c:v>
                </c:pt>
                <c:pt idx="12">
                  <c:v>168.86439635310427</c:v>
                </c:pt>
                <c:pt idx="13">
                  <c:v>167.31123460118792</c:v>
                </c:pt>
                <c:pt idx="14">
                  <c:v>166.09017818580611</c:v>
                </c:pt>
                <c:pt idx="15">
                  <c:v>165.95949881512473</c:v>
                </c:pt>
                <c:pt idx="16">
                  <c:v>166.07217330131903</c:v>
                </c:pt>
                <c:pt idx="17">
                  <c:v>165.72284934667465</c:v>
                </c:pt>
                <c:pt idx="18">
                  <c:v>163.78892377253553</c:v>
                </c:pt>
                <c:pt idx="19">
                  <c:v>163.17169583796391</c:v>
                </c:pt>
                <c:pt idx="20">
                  <c:v>162.95909474833581</c:v>
                </c:pt>
                <c:pt idx="21">
                  <c:v>162.69660003654877</c:v>
                </c:pt>
                <c:pt idx="22">
                  <c:v>161.4166113754911</c:v>
                </c:pt>
                <c:pt idx="23">
                  <c:v>160.09248350361963</c:v>
                </c:pt>
                <c:pt idx="24">
                  <c:v>158.87414195715743</c:v>
                </c:pt>
                <c:pt idx="25">
                  <c:v>157.80482857070075</c:v>
                </c:pt>
                <c:pt idx="26">
                  <c:v>157.13856660991377</c:v>
                </c:pt>
                <c:pt idx="27">
                  <c:v>155.95294027026475</c:v>
                </c:pt>
                <c:pt idx="28">
                  <c:v>153.63457670632963</c:v>
                </c:pt>
                <c:pt idx="29">
                  <c:v>151.84860594945152</c:v>
                </c:pt>
                <c:pt idx="30">
                  <c:v>150.40399469729437</c:v>
                </c:pt>
                <c:pt idx="31">
                  <c:v>149.69624828388172</c:v>
                </c:pt>
                <c:pt idx="32">
                  <c:v>148.49942215383109</c:v>
                </c:pt>
                <c:pt idx="33">
                  <c:v>148.08000110853533</c:v>
                </c:pt>
                <c:pt idx="34">
                  <c:v>147.97697596264121</c:v>
                </c:pt>
                <c:pt idx="35">
                  <c:v>147.40001932308618</c:v>
                </c:pt>
                <c:pt idx="36">
                  <c:v>147.11741398595316</c:v>
                </c:pt>
              </c:numCache>
            </c:numRef>
          </c:yVal>
          <c:smooth val="0"/>
          <c:extLst>
            <c:ext xmlns:c16="http://schemas.microsoft.com/office/drawing/2014/chart" uri="{C3380CC4-5D6E-409C-BE32-E72D297353CC}">
              <c16:uniqueId val="{00000003-8522-41E3-8928-5A74894868B2}"/>
            </c:ext>
          </c:extLst>
        </c:ser>
        <c:ser>
          <c:idx val="4"/>
          <c:order val="4"/>
          <c:tx>
            <c:strRef>
              <c:f>'Vehicle Carrier'!$T$1</c:f>
              <c:strCache>
                <c:ptCount val="1"/>
                <c:pt idx="0">
                  <c:v>50%</c:v>
                </c:pt>
              </c:strCache>
            </c:strRef>
          </c:tx>
          <c:spPr>
            <a:ln w="19050" cap="rnd">
              <a:solidFill>
                <a:schemeClr val="accent2"/>
              </a:solidFill>
              <a:prstDash val="dash"/>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Carrier'!$T$2:$T$38</c:f>
              <c:numCache>
                <c:formatCode>0.00</c:formatCode>
                <c:ptCount val="37"/>
                <c:pt idx="0">
                  <c:v>166.44457979811833</c:v>
                </c:pt>
                <c:pt idx="1">
                  <c:v>167.31784983614659</c:v>
                </c:pt>
                <c:pt idx="2">
                  <c:v>169.50302272172203</c:v>
                </c:pt>
                <c:pt idx="3">
                  <c:v>170.5476308204733</c:v>
                </c:pt>
                <c:pt idx="4">
                  <c:v>174.55535052753237</c:v>
                </c:pt>
                <c:pt idx="5">
                  <c:v>177.55907308135218</c:v>
                </c:pt>
                <c:pt idx="6">
                  <c:v>181.85118644836916</c:v>
                </c:pt>
                <c:pt idx="7">
                  <c:v>183.74567174163377</c:v>
                </c:pt>
                <c:pt idx="8">
                  <c:v>182.9167549587259</c:v>
                </c:pt>
                <c:pt idx="9">
                  <c:v>179.37724045263246</c:v>
                </c:pt>
                <c:pt idx="10">
                  <c:v>176.89309810675559</c:v>
                </c:pt>
                <c:pt idx="11">
                  <c:v>175.11098814024473</c:v>
                </c:pt>
                <c:pt idx="12">
                  <c:v>172.69836405423536</c:v>
                </c:pt>
                <c:pt idx="13">
                  <c:v>170.93139682766213</c:v>
                </c:pt>
                <c:pt idx="14">
                  <c:v>170.14076605867706</c:v>
                </c:pt>
                <c:pt idx="15">
                  <c:v>169.71554587995132</c:v>
                </c:pt>
                <c:pt idx="16">
                  <c:v>170.16344966875428</c:v>
                </c:pt>
                <c:pt idx="17">
                  <c:v>169.74434285251817</c:v>
                </c:pt>
                <c:pt idx="18">
                  <c:v>167.98272475993375</c:v>
                </c:pt>
                <c:pt idx="19">
                  <c:v>167.38383941898428</c:v>
                </c:pt>
                <c:pt idx="20">
                  <c:v>166.99166270976082</c:v>
                </c:pt>
                <c:pt idx="21">
                  <c:v>166.22688743612261</c:v>
                </c:pt>
                <c:pt idx="22">
                  <c:v>165.22055181987906</c:v>
                </c:pt>
                <c:pt idx="23">
                  <c:v>163.88704333252261</c:v>
                </c:pt>
                <c:pt idx="24">
                  <c:v>162.85478324129679</c:v>
                </c:pt>
                <c:pt idx="25">
                  <c:v>162.19300356923745</c:v>
                </c:pt>
                <c:pt idx="26">
                  <c:v>161.60295915525251</c:v>
                </c:pt>
                <c:pt idx="27">
                  <c:v>160.55181013712934</c:v>
                </c:pt>
                <c:pt idx="28">
                  <c:v>158.94376284723211</c:v>
                </c:pt>
                <c:pt idx="29">
                  <c:v>157.62278060405473</c:v>
                </c:pt>
                <c:pt idx="30">
                  <c:v>156.37521186734062</c:v>
                </c:pt>
                <c:pt idx="31">
                  <c:v>155.82430597045567</c:v>
                </c:pt>
                <c:pt idx="32">
                  <c:v>154.8187468324868</c:v>
                </c:pt>
                <c:pt idx="33">
                  <c:v>154.51234974367819</c:v>
                </c:pt>
                <c:pt idx="34">
                  <c:v>154.46520204715688</c:v>
                </c:pt>
                <c:pt idx="35">
                  <c:v>153.70717738090883</c:v>
                </c:pt>
                <c:pt idx="36">
                  <c:v>153.23829530453452</c:v>
                </c:pt>
              </c:numCache>
            </c:numRef>
          </c:yVal>
          <c:smooth val="0"/>
          <c:extLst>
            <c:ext xmlns:c16="http://schemas.microsoft.com/office/drawing/2014/chart" uri="{C3380CC4-5D6E-409C-BE32-E72D297353CC}">
              <c16:uniqueId val="{00000004-8522-41E3-8928-5A74894868B2}"/>
            </c:ext>
          </c:extLst>
        </c:ser>
        <c:ser>
          <c:idx val="5"/>
          <c:order val="5"/>
          <c:tx>
            <c:strRef>
              <c:f>'Vehicle Carrier'!$V$1</c:f>
              <c:strCache>
                <c:ptCount val="1"/>
                <c:pt idx="0">
                  <c:v>90%</c:v>
                </c:pt>
              </c:strCache>
            </c:strRef>
          </c:tx>
          <c:spPr>
            <a:ln w="19050" cap="rnd">
              <a:solidFill>
                <a:schemeClr val="accent3"/>
              </a:solidFill>
              <a:prstDash val="dash"/>
              <a:round/>
            </a:ln>
            <a:effectLst/>
          </c:spPr>
          <c:marker>
            <c:symbol val="none"/>
          </c:marker>
          <c:xVal>
            <c:numRef>
              <c:f>'Vehicle Carrier'!$A$2:$A$38</c:f>
              <c:numCache>
                <c:formatCode>General</c:formatCode>
                <c:ptCount val="37"/>
                <c:pt idx="0">
                  <c:v>10</c:v>
                </c:pt>
                <c:pt idx="1">
                  <c:v>13</c:v>
                </c:pt>
                <c:pt idx="2">
                  <c:v>16</c:v>
                </c:pt>
                <c:pt idx="3">
                  <c:v>20</c:v>
                </c:pt>
                <c:pt idx="4">
                  <c:v>25</c:v>
                </c:pt>
                <c:pt idx="5">
                  <c:v>31</c:v>
                </c:pt>
                <c:pt idx="6">
                  <c:v>40</c:v>
                </c:pt>
                <c:pt idx="7">
                  <c:v>50</c:v>
                </c:pt>
                <c:pt idx="8">
                  <c:v>63</c:v>
                </c:pt>
                <c:pt idx="9">
                  <c:v>80</c:v>
                </c:pt>
                <c:pt idx="10">
                  <c:v>100</c:v>
                </c:pt>
                <c:pt idx="11">
                  <c:v>125</c:v>
                </c:pt>
                <c:pt idx="12">
                  <c:v>160</c:v>
                </c:pt>
                <c:pt idx="13">
                  <c:v>200</c:v>
                </c:pt>
                <c:pt idx="14">
                  <c:v>250</c:v>
                </c:pt>
                <c:pt idx="15">
                  <c:v>315</c:v>
                </c:pt>
                <c:pt idx="16">
                  <c:v>400</c:v>
                </c:pt>
                <c:pt idx="17">
                  <c:v>500</c:v>
                </c:pt>
                <c:pt idx="18">
                  <c:v>630</c:v>
                </c:pt>
                <c:pt idx="19">
                  <c:v>800</c:v>
                </c:pt>
                <c:pt idx="20">
                  <c:v>1000</c:v>
                </c:pt>
                <c:pt idx="21">
                  <c:v>1250</c:v>
                </c:pt>
                <c:pt idx="22">
                  <c:v>1600</c:v>
                </c:pt>
                <c:pt idx="23">
                  <c:v>2000</c:v>
                </c:pt>
                <c:pt idx="24">
                  <c:v>2500</c:v>
                </c:pt>
                <c:pt idx="25">
                  <c:v>3150</c:v>
                </c:pt>
                <c:pt idx="26">
                  <c:v>4000</c:v>
                </c:pt>
                <c:pt idx="27">
                  <c:v>5000</c:v>
                </c:pt>
                <c:pt idx="28">
                  <c:v>6300</c:v>
                </c:pt>
                <c:pt idx="29">
                  <c:v>8000</c:v>
                </c:pt>
                <c:pt idx="30">
                  <c:v>10000</c:v>
                </c:pt>
                <c:pt idx="31">
                  <c:v>12500</c:v>
                </c:pt>
                <c:pt idx="32">
                  <c:v>16000</c:v>
                </c:pt>
                <c:pt idx="33">
                  <c:v>20000</c:v>
                </c:pt>
                <c:pt idx="34">
                  <c:v>25000</c:v>
                </c:pt>
                <c:pt idx="35">
                  <c:v>31500</c:v>
                </c:pt>
                <c:pt idx="36">
                  <c:v>40000</c:v>
                </c:pt>
              </c:numCache>
            </c:numRef>
          </c:xVal>
          <c:yVal>
            <c:numRef>
              <c:f>'Vehicle Carrier'!$V$2:$V$38</c:f>
              <c:numCache>
                <c:formatCode>0.00</c:formatCode>
                <c:ptCount val="37"/>
                <c:pt idx="0">
                  <c:v>175.7011279261061</c:v>
                </c:pt>
                <c:pt idx="1">
                  <c:v>174.38474897647342</c:v>
                </c:pt>
                <c:pt idx="2">
                  <c:v>176.93945568550652</c:v>
                </c:pt>
                <c:pt idx="3">
                  <c:v>177.88240999946186</c:v>
                </c:pt>
                <c:pt idx="4">
                  <c:v>181.82697226492616</c:v>
                </c:pt>
                <c:pt idx="5">
                  <c:v>183.84975961949741</c:v>
                </c:pt>
                <c:pt idx="6">
                  <c:v>187.47709569279581</c:v>
                </c:pt>
                <c:pt idx="7">
                  <c:v>190.22211862994479</c:v>
                </c:pt>
                <c:pt idx="8">
                  <c:v>189.41655206806917</c:v>
                </c:pt>
                <c:pt idx="9">
                  <c:v>186.00972868832835</c:v>
                </c:pt>
                <c:pt idx="10">
                  <c:v>183.08826243058951</c:v>
                </c:pt>
                <c:pt idx="11">
                  <c:v>180.72250882789584</c:v>
                </c:pt>
                <c:pt idx="12">
                  <c:v>176.93457863332173</c:v>
                </c:pt>
                <c:pt idx="13">
                  <c:v>174.46557406333179</c:v>
                </c:pt>
                <c:pt idx="14">
                  <c:v>174.07316057326562</c:v>
                </c:pt>
                <c:pt idx="15">
                  <c:v>174.11992007572985</c:v>
                </c:pt>
                <c:pt idx="16">
                  <c:v>174.78609330426059</c:v>
                </c:pt>
                <c:pt idx="17">
                  <c:v>173.79836299443423</c:v>
                </c:pt>
                <c:pt idx="18">
                  <c:v>171.55233571120064</c:v>
                </c:pt>
                <c:pt idx="19">
                  <c:v>170.98986966111872</c:v>
                </c:pt>
                <c:pt idx="20">
                  <c:v>170.75021293050929</c:v>
                </c:pt>
                <c:pt idx="21">
                  <c:v>169.92758937667134</c:v>
                </c:pt>
                <c:pt idx="22">
                  <c:v>169.04836314315142</c:v>
                </c:pt>
                <c:pt idx="23">
                  <c:v>167.70443469800452</c:v>
                </c:pt>
                <c:pt idx="24">
                  <c:v>166.81673211845191</c:v>
                </c:pt>
                <c:pt idx="25">
                  <c:v>166.37846079569448</c:v>
                </c:pt>
                <c:pt idx="26">
                  <c:v>166.11887140332055</c:v>
                </c:pt>
                <c:pt idx="27">
                  <c:v>165.39839265070671</c:v>
                </c:pt>
                <c:pt idx="28">
                  <c:v>164.13438977591494</c:v>
                </c:pt>
                <c:pt idx="29">
                  <c:v>163.31857284981368</c:v>
                </c:pt>
                <c:pt idx="30">
                  <c:v>162.36275690662922</c:v>
                </c:pt>
                <c:pt idx="31">
                  <c:v>161.81397035085919</c:v>
                </c:pt>
                <c:pt idx="32">
                  <c:v>161.11545093836108</c:v>
                </c:pt>
                <c:pt idx="33">
                  <c:v>160.78500908877658</c:v>
                </c:pt>
                <c:pt idx="34">
                  <c:v>160.66951552812176</c:v>
                </c:pt>
                <c:pt idx="35">
                  <c:v>159.94874522537702</c:v>
                </c:pt>
                <c:pt idx="36">
                  <c:v>159.38723226369038</c:v>
                </c:pt>
              </c:numCache>
            </c:numRef>
          </c:yVal>
          <c:smooth val="0"/>
          <c:extLst>
            <c:ext xmlns:c16="http://schemas.microsoft.com/office/drawing/2014/chart" uri="{C3380CC4-5D6E-409C-BE32-E72D297353CC}">
              <c16:uniqueId val="{00000005-8522-41E3-8928-5A74894868B2}"/>
            </c:ext>
          </c:extLst>
        </c:ser>
        <c:dLbls>
          <c:showLegendKey val="0"/>
          <c:showVal val="0"/>
          <c:showCatName val="0"/>
          <c:showSerName val="0"/>
          <c:showPercent val="0"/>
          <c:showBubbleSize val="0"/>
        </c:dLbls>
        <c:axId val="601253240"/>
        <c:axId val="601257504"/>
      </c:scatterChart>
      <c:valAx>
        <c:axId val="601253240"/>
        <c:scaling>
          <c:logBase val="10"/>
          <c:orientation val="minMax"/>
          <c:max val="10000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7504"/>
        <c:crosses val="autoZero"/>
        <c:crossBetween val="midCat"/>
      </c:valAx>
      <c:valAx>
        <c:axId val="601257504"/>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RNL (dB re 1 µPa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253240"/>
        <c:crosses val="autoZero"/>
        <c:crossBetween val="midCat"/>
      </c:valAx>
      <c:spPr>
        <a:noFill/>
        <a:ln>
          <a:noFill/>
        </a:ln>
        <a:effectLst/>
      </c:spPr>
    </c:plotArea>
    <c:legend>
      <c:legendPos val="r"/>
      <c:layout>
        <c:manualLayout>
          <c:xMode val="edge"/>
          <c:yMode val="edge"/>
          <c:x val="0.81470342324892286"/>
          <c:y val="0.27269234279116877"/>
          <c:w val="0.10711427081192197"/>
          <c:h val="0.31082335736428957"/>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7905750</xdr:colOff>
      <xdr:row>1</xdr:row>
      <xdr:rowOff>138584</xdr:rowOff>
    </xdr:from>
    <xdr:to>
      <xdr:col>0</xdr:col>
      <xdr:colOff>10275713</xdr:colOff>
      <xdr:row>1</xdr:row>
      <xdr:rowOff>821359</xdr:rowOff>
    </xdr:to>
    <xdr:pic>
      <xdr:nvPicPr>
        <xdr:cNvPr id="2" name="Picture 1" descr="A close up of a sign&#10;&#10;Description generated with very high confidence">
          <a:extLst>
            <a:ext uri="{FF2B5EF4-FFF2-40B4-BE49-F238E27FC236}">
              <a16:creationId xmlns:a16="http://schemas.microsoft.com/office/drawing/2014/main" id="{13302E7E-84DF-4AA1-A69F-B1A7B1985A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0" y="519584"/>
          <a:ext cx="2369963" cy="682775"/>
        </a:xfrm>
        <a:prstGeom prst="rect">
          <a:avLst/>
        </a:prstGeom>
      </xdr:spPr>
    </xdr:pic>
    <xdr:clientData/>
  </xdr:twoCellAnchor>
  <xdr:twoCellAnchor editAs="oneCell">
    <xdr:from>
      <xdr:col>0</xdr:col>
      <xdr:colOff>5362575</xdr:colOff>
      <xdr:row>1</xdr:row>
      <xdr:rowOff>269983</xdr:rowOff>
    </xdr:from>
    <xdr:to>
      <xdr:col>0</xdr:col>
      <xdr:colOff>6601017</xdr:colOff>
      <xdr:row>2</xdr:row>
      <xdr:rowOff>213957</xdr:rowOff>
    </xdr:to>
    <xdr:pic>
      <xdr:nvPicPr>
        <xdr:cNvPr id="3" name="Picture 2">
          <a:extLst>
            <a:ext uri="{FF2B5EF4-FFF2-40B4-BE49-F238E27FC236}">
              <a16:creationId xmlns:a16="http://schemas.microsoft.com/office/drawing/2014/main" id="{483EDD46-8712-4508-849B-1030933BE2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62575" y="650983"/>
          <a:ext cx="1238442" cy="782174"/>
        </a:xfrm>
        <a:prstGeom prst="rect">
          <a:avLst/>
        </a:prstGeom>
      </xdr:spPr>
    </xdr:pic>
    <xdr:clientData/>
  </xdr:twoCellAnchor>
  <xdr:twoCellAnchor editAs="oneCell">
    <xdr:from>
      <xdr:col>0</xdr:col>
      <xdr:colOff>2133600</xdr:colOff>
      <xdr:row>1</xdr:row>
      <xdr:rowOff>247650</xdr:rowOff>
    </xdr:from>
    <xdr:to>
      <xdr:col>0</xdr:col>
      <xdr:colOff>4252912</xdr:colOff>
      <xdr:row>1</xdr:row>
      <xdr:rowOff>790883</xdr:rowOff>
    </xdr:to>
    <xdr:pic>
      <xdr:nvPicPr>
        <xdr:cNvPr id="4" name="Picture 3" descr="A close up of a logo&#10;&#10;Description generated with very high confidence">
          <a:extLst>
            <a:ext uri="{FF2B5EF4-FFF2-40B4-BE49-F238E27FC236}">
              <a16:creationId xmlns:a16="http://schemas.microsoft.com/office/drawing/2014/main" id="{744E92FA-FC61-4315-BC46-38F8D2A69F5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5577" b="38791"/>
        <a:stretch/>
      </xdr:blipFill>
      <xdr:spPr>
        <a:xfrm>
          <a:off x="2133600" y="628650"/>
          <a:ext cx="2119312" cy="543233"/>
        </a:xfrm>
        <a:prstGeom prst="rect">
          <a:avLst/>
        </a:prstGeom>
      </xdr:spPr>
    </xdr:pic>
    <xdr:clientData/>
  </xdr:twoCellAnchor>
  <xdr:twoCellAnchor editAs="oneCell">
    <xdr:from>
      <xdr:col>0</xdr:col>
      <xdr:colOff>104775</xdr:colOff>
      <xdr:row>7</xdr:row>
      <xdr:rowOff>2571750</xdr:rowOff>
    </xdr:from>
    <xdr:to>
      <xdr:col>0</xdr:col>
      <xdr:colOff>7179503</xdr:colOff>
      <xdr:row>9</xdr:row>
      <xdr:rowOff>133350</xdr:rowOff>
    </xdr:to>
    <xdr:pic>
      <xdr:nvPicPr>
        <xdr:cNvPr id="5" name="Picture 4">
          <a:extLst>
            <a:ext uri="{FF2B5EF4-FFF2-40B4-BE49-F238E27FC236}">
              <a16:creationId xmlns:a16="http://schemas.microsoft.com/office/drawing/2014/main" id="{15B2BC6D-3C59-4428-84A9-7AD67F5E1BD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775" y="7124700"/>
          <a:ext cx="7074728"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76200</xdr:colOff>
      <xdr:row>0</xdr:row>
      <xdr:rowOff>28575</xdr:rowOff>
    </xdr:from>
    <xdr:to>
      <xdr:col>34</xdr:col>
      <xdr:colOff>594518</xdr:colOff>
      <xdr:row>25</xdr:row>
      <xdr:rowOff>117475</xdr:rowOff>
    </xdr:to>
    <xdr:graphicFrame macro="">
      <xdr:nvGraphicFramePr>
        <xdr:cNvPr id="2" name="Chart 1">
          <a:extLst>
            <a:ext uri="{FF2B5EF4-FFF2-40B4-BE49-F238E27FC236}">
              <a16:creationId xmlns:a16="http://schemas.microsoft.com/office/drawing/2014/main" id="{B41629CE-A452-4293-901F-C27B91127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24</xdr:col>
      <xdr:colOff>38100</xdr:colOff>
      <xdr:row>0</xdr:row>
      <xdr:rowOff>38100</xdr:rowOff>
    </xdr:from>
    <xdr:to>
      <xdr:col>34</xdr:col>
      <xdr:colOff>556418</xdr:colOff>
      <xdr:row>25</xdr:row>
      <xdr:rowOff>127000</xdr:rowOff>
    </xdr:to>
    <xdr:graphicFrame macro="">
      <xdr:nvGraphicFramePr>
        <xdr:cNvPr id="2" name="Chart 1">
          <a:extLst>
            <a:ext uri="{FF2B5EF4-FFF2-40B4-BE49-F238E27FC236}">
              <a16:creationId xmlns:a16="http://schemas.microsoft.com/office/drawing/2014/main" id="{3C6E022D-F5EC-4237-AC08-56E97BE2A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24</xdr:col>
      <xdr:colOff>76200</xdr:colOff>
      <xdr:row>0</xdr:row>
      <xdr:rowOff>57150</xdr:rowOff>
    </xdr:from>
    <xdr:to>
      <xdr:col>34</xdr:col>
      <xdr:colOff>594518</xdr:colOff>
      <xdr:row>25</xdr:row>
      <xdr:rowOff>146050</xdr:rowOff>
    </xdr:to>
    <xdr:graphicFrame macro="">
      <xdr:nvGraphicFramePr>
        <xdr:cNvPr id="2" name="Chart 1">
          <a:extLst>
            <a:ext uri="{FF2B5EF4-FFF2-40B4-BE49-F238E27FC236}">
              <a16:creationId xmlns:a16="http://schemas.microsoft.com/office/drawing/2014/main" id="{0E09235D-99E8-42A7-83A2-55240C51B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24</xdr:col>
      <xdr:colOff>38100</xdr:colOff>
      <xdr:row>0</xdr:row>
      <xdr:rowOff>19050</xdr:rowOff>
    </xdr:from>
    <xdr:to>
      <xdr:col>34</xdr:col>
      <xdr:colOff>556418</xdr:colOff>
      <xdr:row>25</xdr:row>
      <xdr:rowOff>107950</xdr:rowOff>
    </xdr:to>
    <xdr:graphicFrame macro="">
      <xdr:nvGraphicFramePr>
        <xdr:cNvPr id="2" name="Chart 1">
          <a:extLst>
            <a:ext uri="{FF2B5EF4-FFF2-40B4-BE49-F238E27FC236}">
              <a16:creationId xmlns:a16="http://schemas.microsoft.com/office/drawing/2014/main" id="{6013ECC3-D611-4B73-8D37-05D9867C8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24</xdr:col>
      <xdr:colOff>76200</xdr:colOff>
      <xdr:row>0</xdr:row>
      <xdr:rowOff>66675</xdr:rowOff>
    </xdr:from>
    <xdr:to>
      <xdr:col>34</xdr:col>
      <xdr:colOff>594518</xdr:colOff>
      <xdr:row>25</xdr:row>
      <xdr:rowOff>155575</xdr:rowOff>
    </xdr:to>
    <xdr:graphicFrame macro="">
      <xdr:nvGraphicFramePr>
        <xdr:cNvPr id="2" name="Chart 1">
          <a:extLst>
            <a:ext uri="{FF2B5EF4-FFF2-40B4-BE49-F238E27FC236}">
              <a16:creationId xmlns:a16="http://schemas.microsoft.com/office/drawing/2014/main" id="{D766BA21-A5A0-4074-BBE6-06BC5C609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24</xdr:col>
      <xdr:colOff>57150</xdr:colOff>
      <xdr:row>0</xdr:row>
      <xdr:rowOff>19050</xdr:rowOff>
    </xdr:from>
    <xdr:to>
      <xdr:col>34</xdr:col>
      <xdr:colOff>575468</xdr:colOff>
      <xdr:row>25</xdr:row>
      <xdr:rowOff>107950</xdr:rowOff>
    </xdr:to>
    <xdr:graphicFrame macro="">
      <xdr:nvGraphicFramePr>
        <xdr:cNvPr id="2" name="Chart 1">
          <a:extLst>
            <a:ext uri="{FF2B5EF4-FFF2-40B4-BE49-F238E27FC236}">
              <a16:creationId xmlns:a16="http://schemas.microsoft.com/office/drawing/2014/main" id="{129E7268-C559-4C01-B278-B2B63D01A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0.80916</cdr:x>
      <cdr:y>0.21959</cdr:y>
    </cdr:from>
    <cdr:to>
      <cdr:x>0.95177</cdr:x>
      <cdr:y>0.27514</cdr:y>
    </cdr:to>
    <cdr:sp macro="" textlink="">
      <cdr:nvSpPr>
        <cdr:cNvPr id="2" name="TextBox 1">
          <a:extLst xmlns:a="http://schemas.openxmlformats.org/drawingml/2006/main">
            <a:ext uri="{FF2B5EF4-FFF2-40B4-BE49-F238E27FC236}">
              <a16:creationId xmlns:a16="http://schemas.microsoft.com/office/drawing/2014/main" id="{51346F6F-A86E-050F-C669-4ADF340BC27A}"/>
            </a:ext>
          </a:extLst>
        </cdr:cNvPr>
        <cdr:cNvSpPr txBox="1"/>
      </cdr:nvSpPr>
      <cdr:spPr>
        <a:xfrm xmlns:a="http://schemas.openxmlformats.org/drawingml/2006/main">
          <a:off x="5323811" y="1063554"/>
          <a:ext cx="938276" cy="269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Percentiles</a:t>
          </a:r>
        </a:p>
      </cdr:txBody>
    </cdr:sp>
  </cdr:relSizeAnchor>
  <cdr:relSizeAnchor xmlns:cdr="http://schemas.openxmlformats.org/drawingml/2006/chartDrawing">
    <cdr:from>
      <cdr:x>0.01327</cdr:x>
      <cdr:y>0.85651</cdr:y>
    </cdr:from>
    <cdr:to>
      <cdr:x>0.99402</cdr:x>
      <cdr:y>0.95515</cdr:y>
    </cdr:to>
    <cdr:sp macro="" textlink="">
      <cdr:nvSpPr>
        <cdr:cNvPr id="4" name="TextBox 1">
          <a:extLst xmlns:a="http://schemas.openxmlformats.org/drawingml/2006/main">
            <a:ext uri="{FF2B5EF4-FFF2-40B4-BE49-F238E27FC236}">
              <a16:creationId xmlns:a16="http://schemas.microsoft.com/office/drawing/2014/main" id="{DB71A352-875C-5FE3-715A-79B312FF45A6}"/>
            </a:ext>
          </a:extLst>
        </cdr:cNvPr>
        <cdr:cNvSpPr txBox="1"/>
      </cdr:nvSpPr>
      <cdr:spPr>
        <a:xfrm xmlns:a="http://schemas.openxmlformats.org/drawingml/2006/main">
          <a:off x="87531" y="3907971"/>
          <a:ext cx="6468625" cy="450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0" i="0" u="none" strike="noStrike" baseline="0">
              <a:latin typeface="+mn-lt"/>
              <a:ea typeface="+mn-ea"/>
              <a:cs typeface="+mn-cs"/>
            </a:rPr>
            <a:t>Percentiles of scaled source level measurements of the ECHO database, in decidecade frequency bands: </a:t>
          </a:r>
        </a:p>
        <a:p xmlns:a="http://schemas.openxmlformats.org/drawingml/2006/main">
          <a:r>
            <a:rPr lang="en-US" sz="1100" b="0" i="0" u="none" strike="noStrike" baseline="0">
              <a:latin typeface="+mn-lt"/>
              <a:ea typeface="+mn-ea"/>
              <a:cs typeface="+mn-cs"/>
            </a:rPr>
            <a:t>(Solid lines) Percentiles at the reference speed; (Dashed lines) Percentiles at the target speed.</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0FD69-0037-49B2-992A-6245ABE8819D}">
  <dimension ref="A1:A13"/>
  <sheetViews>
    <sheetView showGridLines="0" tabSelected="1" workbookViewId="0">
      <selection activeCell="A6" sqref="A6"/>
    </sheetView>
  </sheetViews>
  <sheetFormatPr defaultRowHeight="15" x14ac:dyDescent="0.25"/>
  <cols>
    <col min="1" max="1" width="186.7109375" style="29" customWidth="1"/>
    <col min="2" max="16384" width="9.140625" style="27"/>
  </cols>
  <sheetData>
    <row r="1" spans="1:1" ht="30" customHeight="1" x14ac:dyDescent="0.4">
      <c r="A1" s="26" t="s">
        <v>24</v>
      </c>
    </row>
    <row r="2" spans="1:1" ht="66" customHeight="1" x14ac:dyDescent="0.35">
      <c r="A2" s="28"/>
    </row>
    <row r="3" spans="1:1" ht="21" x14ac:dyDescent="0.35">
      <c r="A3" s="28"/>
    </row>
    <row r="4" spans="1:1" ht="106.5" customHeight="1" x14ac:dyDescent="0.25">
      <c r="A4" s="29" t="s">
        <v>25</v>
      </c>
    </row>
    <row r="6" spans="1:1" ht="105" customHeight="1" x14ac:dyDescent="0.25">
      <c r="A6" s="29" t="s">
        <v>26</v>
      </c>
    </row>
    <row r="8" spans="1:1" ht="218.25" customHeight="1" x14ac:dyDescent="0.25">
      <c r="A8" s="30" t="s">
        <v>27</v>
      </c>
    </row>
    <row r="9" spans="1:1" ht="158.25" customHeight="1" x14ac:dyDescent="0.25"/>
    <row r="11" spans="1:1" ht="81.75" x14ac:dyDescent="0.25">
      <c r="A11" s="29" t="s">
        <v>28</v>
      </c>
    </row>
    <row r="13" spans="1:1" ht="57" customHeight="1" x14ac:dyDescent="0.25">
      <c r="A13" s="29" t="s">
        <v>29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zoomScaleNormal="100" workbookViewId="0">
      <pane xSplit="1" topLeftCell="O1" activePane="topRight" state="frozen"/>
      <selection pane="topRight" activeCell="S11" sqref="S11"/>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6.5703125" bestFit="1" customWidth="1"/>
    <col min="13" max="13" width="9.7109375" bestFit="1" customWidth="1"/>
    <col min="14" max="14" width="6" bestFit="1" customWidth="1"/>
    <col min="15" max="15" width="14.28515625" bestFit="1" customWidth="1"/>
    <col min="16" max="16" width="17.85546875" bestFit="1" customWidth="1"/>
    <col min="17" max="24" width="6.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12</v>
      </c>
      <c r="C2" s="1" t="s">
        <v>13</v>
      </c>
      <c r="D2" s="1" t="s">
        <v>2</v>
      </c>
      <c r="E2" s="18">
        <v>158.38066394774899</v>
      </c>
      <c r="F2" s="18">
        <v>160.43319595159653</v>
      </c>
      <c r="G2" s="18">
        <v>163.86639932731774</v>
      </c>
      <c r="H2" s="18">
        <v>167.80573025093227</v>
      </c>
      <c r="I2" s="18">
        <v>172.00509299573085</v>
      </c>
      <c r="J2" s="18">
        <v>176.23537852892761</v>
      </c>
      <c r="K2" s="18">
        <v>179.21435442550415</v>
      </c>
      <c r="L2" s="18">
        <v>168.20887887133694</v>
      </c>
      <c r="M2" s="13">
        <v>26.614232242014332</v>
      </c>
      <c r="N2" s="2">
        <v>9314</v>
      </c>
      <c r="O2" s="15">
        <v>7.4079936000000002</v>
      </c>
      <c r="P2" s="25">
        <v>7.4080000000000004</v>
      </c>
      <c r="Q2" s="20">
        <f>E2+$M2*LOG10($P$2/$O$2)</f>
        <v>158.3806739334243</v>
      </c>
      <c r="R2" s="18">
        <f t="shared" ref="R2:X17" si="0">F2+$M2*LOG10($P$2/$O$2)</f>
        <v>160.43320593727185</v>
      </c>
      <c r="S2" s="18">
        <f t="shared" si="0"/>
        <v>163.86640931299306</v>
      </c>
      <c r="T2" s="18">
        <f t="shared" si="0"/>
        <v>167.80574023660759</v>
      </c>
      <c r="U2" s="18">
        <f t="shared" si="0"/>
        <v>172.00510298140617</v>
      </c>
      <c r="V2" s="18">
        <f t="shared" si="0"/>
        <v>176.23538851460293</v>
      </c>
      <c r="W2" s="18">
        <f t="shared" si="0"/>
        <v>179.21436441117947</v>
      </c>
      <c r="X2" s="21">
        <f t="shared" si="0"/>
        <v>168.20888885701225</v>
      </c>
    </row>
    <row r="3" spans="1:24" x14ac:dyDescent="0.2">
      <c r="A3" s="11">
        <v>13</v>
      </c>
      <c r="B3" s="1" t="s">
        <v>12</v>
      </c>
      <c r="C3" s="1" t="s">
        <v>13</v>
      </c>
      <c r="D3" s="1" t="s">
        <v>2</v>
      </c>
      <c r="E3" s="18">
        <v>160.02110499331124</v>
      </c>
      <c r="F3" s="18">
        <v>161.86794035697238</v>
      </c>
      <c r="G3" s="18">
        <v>164.8175262419135</v>
      </c>
      <c r="H3" s="18">
        <v>168.35092297952121</v>
      </c>
      <c r="I3" s="18">
        <v>172.13370974598774</v>
      </c>
      <c r="J3" s="18">
        <v>175.76881666926965</v>
      </c>
      <c r="K3" s="18">
        <v>178.61594487969302</v>
      </c>
      <c r="L3" s="18">
        <v>168.72127483229588</v>
      </c>
      <c r="M3" s="13">
        <v>28.309558454657783</v>
      </c>
      <c r="N3" s="2">
        <v>9789</v>
      </c>
      <c r="O3" t="s">
        <v>14</v>
      </c>
      <c r="P3" t="s">
        <v>14</v>
      </c>
      <c r="Q3" s="22">
        <f t="shared" ref="Q3:Q38" si="1">E3+$M3*LOG10($P$2/$O$2)</f>
        <v>160.02111561507394</v>
      </c>
      <c r="R3" s="18">
        <f t="shared" si="0"/>
        <v>161.86795097873508</v>
      </c>
      <c r="S3" s="18">
        <f t="shared" si="0"/>
        <v>164.8175368636762</v>
      </c>
      <c r="T3" s="18">
        <f t="shared" si="0"/>
        <v>168.35093360128391</v>
      </c>
      <c r="U3" s="18">
        <f t="shared" si="0"/>
        <v>172.13372036775044</v>
      </c>
      <c r="V3" s="18">
        <f t="shared" si="0"/>
        <v>175.76882729103235</v>
      </c>
      <c r="W3" s="18">
        <f t="shared" si="0"/>
        <v>178.61595550145572</v>
      </c>
      <c r="X3" s="21">
        <f t="shared" si="0"/>
        <v>168.72128545405857</v>
      </c>
    </row>
    <row r="4" spans="1:24" x14ac:dyDescent="0.2">
      <c r="A4" s="11">
        <v>16</v>
      </c>
      <c r="B4" s="1" t="s">
        <v>12</v>
      </c>
      <c r="C4" s="1" t="s">
        <v>13</v>
      </c>
      <c r="D4" s="1" t="s">
        <v>2</v>
      </c>
      <c r="E4" s="18">
        <v>161.11225019629455</v>
      </c>
      <c r="F4" s="18">
        <v>163.03067496089696</v>
      </c>
      <c r="G4" s="18">
        <v>166.08006871566067</v>
      </c>
      <c r="H4" s="18">
        <v>169.53816832871433</v>
      </c>
      <c r="I4" s="18">
        <v>173.3723951179565</v>
      </c>
      <c r="J4" s="18">
        <v>176.93530708643709</v>
      </c>
      <c r="K4" s="18">
        <v>179.16680217657606</v>
      </c>
      <c r="L4" s="18">
        <v>169.80584790422245</v>
      </c>
      <c r="M4" s="13">
        <v>37.22875212381819</v>
      </c>
      <c r="N4" s="2">
        <v>10212</v>
      </c>
      <c r="O4" t="s">
        <v>14</v>
      </c>
      <c r="P4" t="s">
        <v>14</v>
      </c>
      <c r="Q4" s="22">
        <f t="shared" si="1"/>
        <v>161.11226416454389</v>
      </c>
      <c r="R4" s="18">
        <f t="shared" si="0"/>
        <v>163.03068892914629</v>
      </c>
      <c r="S4" s="18">
        <f t="shared" si="0"/>
        <v>166.08008268391001</v>
      </c>
      <c r="T4" s="18">
        <f t="shared" si="0"/>
        <v>169.53818229696367</v>
      </c>
      <c r="U4" s="18">
        <f t="shared" si="0"/>
        <v>173.37240908620583</v>
      </c>
      <c r="V4" s="18">
        <f t="shared" si="0"/>
        <v>176.93532105468643</v>
      </c>
      <c r="W4" s="18">
        <f t="shared" si="0"/>
        <v>179.16681614482539</v>
      </c>
      <c r="X4" s="21">
        <f t="shared" si="0"/>
        <v>169.80586187247178</v>
      </c>
    </row>
    <row r="5" spans="1:24" x14ac:dyDescent="0.2">
      <c r="A5" s="11">
        <v>20</v>
      </c>
      <c r="B5" s="1" t="s">
        <v>12</v>
      </c>
      <c r="C5" s="1" t="s">
        <v>13</v>
      </c>
      <c r="D5" s="1" t="s">
        <v>2</v>
      </c>
      <c r="E5" s="18">
        <v>162.08877736339662</v>
      </c>
      <c r="F5" s="18">
        <v>163.88698734929957</v>
      </c>
      <c r="G5" s="18">
        <v>166.89401507343018</v>
      </c>
      <c r="H5" s="18">
        <v>170.12791890295307</v>
      </c>
      <c r="I5" s="18">
        <v>173.5168387509238</v>
      </c>
      <c r="J5" s="18">
        <v>176.69067170661469</v>
      </c>
      <c r="K5" s="18">
        <v>178.88037777762466</v>
      </c>
      <c r="L5" s="18">
        <v>170.28771190192199</v>
      </c>
      <c r="M5" s="13">
        <v>39.108733202888423</v>
      </c>
      <c r="N5" s="2">
        <v>10467</v>
      </c>
      <c r="O5" t="s">
        <v>14</v>
      </c>
      <c r="P5" t="s">
        <v>14</v>
      </c>
      <c r="Q5" s="22">
        <f t="shared" si="1"/>
        <v>162.08879203701593</v>
      </c>
      <c r="R5" s="18">
        <f t="shared" si="0"/>
        <v>163.88700202291889</v>
      </c>
      <c r="S5" s="18">
        <f t="shared" si="0"/>
        <v>166.8940297470495</v>
      </c>
      <c r="T5" s="18">
        <f t="shared" si="0"/>
        <v>170.12793357657239</v>
      </c>
      <c r="U5" s="18">
        <f t="shared" si="0"/>
        <v>173.51685342454311</v>
      </c>
      <c r="V5" s="18">
        <f t="shared" si="0"/>
        <v>176.69068638023401</v>
      </c>
      <c r="W5" s="18">
        <f t="shared" si="0"/>
        <v>178.88039245124398</v>
      </c>
      <c r="X5" s="21">
        <f t="shared" si="0"/>
        <v>170.28772657554131</v>
      </c>
    </row>
    <row r="6" spans="1:24" x14ac:dyDescent="0.2">
      <c r="A6" s="11">
        <v>25</v>
      </c>
      <c r="B6" s="1" t="s">
        <v>12</v>
      </c>
      <c r="C6" s="1" t="s">
        <v>13</v>
      </c>
      <c r="D6" s="1" t="s">
        <v>2</v>
      </c>
      <c r="E6" s="18">
        <v>164.22235463586162</v>
      </c>
      <c r="F6" s="18">
        <v>166.04300899654118</v>
      </c>
      <c r="G6" s="18">
        <v>168.95367936973895</v>
      </c>
      <c r="H6" s="18">
        <v>172.00955415668165</v>
      </c>
      <c r="I6" s="18">
        <v>175.12648006483133</v>
      </c>
      <c r="J6" s="18">
        <v>178.41317539453723</v>
      </c>
      <c r="K6" s="18">
        <v>180.59547003461662</v>
      </c>
      <c r="L6" s="18">
        <v>172.14450331402992</v>
      </c>
      <c r="M6" s="13">
        <v>39.471268814323878</v>
      </c>
      <c r="N6" s="2">
        <v>10558</v>
      </c>
      <c r="O6" t="s">
        <v>14</v>
      </c>
      <c r="P6" t="s">
        <v>14</v>
      </c>
      <c r="Q6" s="22">
        <f t="shared" si="1"/>
        <v>164.22236944550451</v>
      </c>
      <c r="R6" s="18">
        <f t="shared" si="0"/>
        <v>166.04302380618407</v>
      </c>
      <c r="S6" s="18">
        <f t="shared" si="0"/>
        <v>168.95369417938184</v>
      </c>
      <c r="T6" s="18">
        <f t="shared" si="0"/>
        <v>172.00956896632454</v>
      </c>
      <c r="U6" s="18">
        <f t="shared" si="0"/>
        <v>175.12649487447422</v>
      </c>
      <c r="V6" s="18">
        <f t="shared" si="0"/>
        <v>178.41319020418013</v>
      </c>
      <c r="W6" s="18">
        <f t="shared" si="0"/>
        <v>180.59548484425952</v>
      </c>
      <c r="X6" s="21">
        <f t="shared" si="0"/>
        <v>172.14451812367281</v>
      </c>
    </row>
    <row r="7" spans="1:24" x14ac:dyDescent="0.2">
      <c r="A7" s="11">
        <v>31</v>
      </c>
      <c r="B7" s="1" t="s">
        <v>12</v>
      </c>
      <c r="C7" s="1" t="s">
        <v>13</v>
      </c>
      <c r="D7" s="1" t="s">
        <v>2</v>
      </c>
      <c r="E7" s="18">
        <v>167.13737511107036</v>
      </c>
      <c r="F7" s="18">
        <v>168.94886523946215</v>
      </c>
      <c r="G7" s="18">
        <v>171.89583219288295</v>
      </c>
      <c r="H7" s="18">
        <v>174.92348181386478</v>
      </c>
      <c r="I7" s="18">
        <v>178.15959253730284</v>
      </c>
      <c r="J7" s="18">
        <v>181.44431934907814</v>
      </c>
      <c r="K7" s="18">
        <v>183.59358626885773</v>
      </c>
      <c r="L7" s="18">
        <v>175.09861972193693</v>
      </c>
      <c r="M7" s="13">
        <v>40.911796757530716</v>
      </c>
      <c r="N7" s="2">
        <v>10793</v>
      </c>
      <c r="O7" t="s">
        <v>14</v>
      </c>
      <c r="P7" t="s">
        <v>14</v>
      </c>
      <c r="Q7" s="22">
        <f t="shared" si="1"/>
        <v>167.13739046120017</v>
      </c>
      <c r="R7" s="18">
        <f t="shared" si="0"/>
        <v>168.94888058959197</v>
      </c>
      <c r="S7" s="18">
        <f t="shared" si="0"/>
        <v>171.89584754301276</v>
      </c>
      <c r="T7" s="18">
        <f t="shared" si="0"/>
        <v>174.9234971639946</v>
      </c>
      <c r="U7" s="18">
        <f t="shared" si="0"/>
        <v>178.15960788743266</v>
      </c>
      <c r="V7" s="18">
        <f t="shared" si="0"/>
        <v>181.44433469920796</v>
      </c>
      <c r="W7" s="18">
        <f t="shared" si="0"/>
        <v>183.59360161898755</v>
      </c>
      <c r="X7" s="21">
        <f t="shared" si="0"/>
        <v>175.09863507206674</v>
      </c>
    </row>
    <row r="8" spans="1:24" x14ac:dyDescent="0.2">
      <c r="A8" s="11">
        <v>40</v>
      </c>
      <c r="B8" s="1" t="s">
        <v>12</v>
      </c>
      <c r="C8" s="1" t="s">
        <v>13</v>
      </c>
      <c r="D8" s="1" t="s">
        <v>2</v>
      </c>
      <c r="E8" s="18">
        <v>171.04521665029293</v>
      </c>
      <c r="F8" s="18">
        <v>172.80230390852532</v>
      </c>
      <c r="G8" s="18">
        <v>175.69507415149954</v>
      </c>
      <c r="H8" s="18">
        <v>178.84284709711378</v>
      </c>
      <c r="I8" s="18">
        <v>182.12856584476316</v>
      </c>
      <c r="J8" s="18">
        <v>185.44781693573321</v>
      </c>
      <c r="K8" s="18">
        <v>187.65417937463394</v>
      </c>
      <c r="L8" s="18">
        <v>179.01603380441767</v>
      </c>
      <c r="M8" s="13">
        <v>40.090133037810439</v>
      </c>
      <c r="N8" s="2">
        <v>11097</v>
      </c>
      <c r="O8" t="s">
        <v>14</v>
      </c>
      <c r="P8" t="s">
        <v>14</v>
      </c>
      <c r="Q8" s="22">
        <f t="shared" si="1"/>
        <v>171.04523169213402</v>
      </c>
      <c r="R8" s="18">
        <f t="shared" si="0"/>
        <v>172.80231895036641</v>
      </c>
      <c r="S8" s="18">
        <f t="shared" si="0"/>
        <v>175.69508919334064</v>
      </c>
      <c r="T8" s="18">
        <f t="shared" si="0"/>
        <v>178.84286213895487</v>
      </c>
      <c r="U8" s="18">
        <f t="shared" si="0"/>
        <v>182.12858088660425</v>
      </c>
      <c r="V8" s="18">
        <f t="shared" si="0"/>
        <v>185.44783197757431</v>
      </c>
      <c r="W8" s="18">
        <f t="shared" si="0"/>
        <v>187.65419441647504</v>
      </c>
      <c r="X8" s="21">
        <f t="shared" si="0"/>
        <v>179.01604884625877</v>
      </c>
    </row>
    <row r="9" spans="1:24" x14ac:dyDescent="0.2">
      <c r="A9" s="11">
        <v>50</v>
      </c>
      <c r="B9" s="1" t="s">
        <v>12</v>
      </c>
      <c r="C9" s="1" t="s">
        <v>13</v>
      </c>
      <c r="D9" s="1" t="s">
        <v>2</v>
      </c>
      <c r="E9" s="18">
        <v>172.56227442933263</v>
      </c>
      <c r="F9" s="18">
        <v>174.38611991438813</v>
      </c>
      <c r="G9" s="18">
        <v>177.24456102088362</v>
      </c>
      <c r="H9" s="18">
        <v>180.36950674716209</v>
      </c>
      <c r="I9" s="18">
        <v>183.7447811722468</v>
      </c>
      <c r="J9" s="18">
        <v>187.00545911893965</v>
      </c>
      <c r="K9" s="18">
        <v>189.01918351158886</v>
      </c>
      <c r="L9" s="18">
        <v>180.55097969298973</v>
      </c>
      <c r="M9" s="13">
        <v>30.39382030213207</v>
      </c>
      <c r="N9" s="2">
        <v>11347</v>
      </c>
      <c r="O9" t="s">
        <v>14</v>
      </c>
      <c r="P9" t="s">
        <v>14</v>
      </c>
      <c r="Q9" s="22">
        <f t="shared" si="1"/>
        <v>172.56228583311159</v>
      </c>
      <c r="R9" s="18">
        <f t="shared" si="0"/>
        <v>174.38613131816709</v>
      </c>
      <c r="S9" s="18">
        <f t="shared" si="0"/>
        <v>177.24457242466258</v>
      </c>
      <c r="T9" s="18">
        <f t="shared" si="0"/>
        <v>180.36951815094105</v>
      </c>
      <c r="U9" s="18">
        <f t="shared" si="0"/>
        <v>183.74479257602576</v>
      </c>
      <c r="V9" s="18">
        <f t="shared" si="0"/>
        <v>187.00547052271861</v>
      </c>
      <c r="W9" s="18">
        <f t="shared" si="0"/>
        <v>189.01919491536782</v>
      </c>
      <c r="X9" s="21">
        <f t="shared" si="0"/>
        <v>180.55099109676868</v>
      </c>
    </row>
    <row r="10" spans="1:24" x14ac:dyDescent="0.2">
      <c r="A10" s="11">
        <v>63</v>
      </c>
      <c r="B10" s="1" t="s">
        <v>12</v>
      </c>
      <c r="C10" s="1" t="s">
        <v>13</v>
      </c>
      <c r="D10" s="1" t="s">
        <v>2</v>
      </c>
      <c r="E10" s="18">
        <v>171.76026276318058</v>
      </c>
      <c r="F10" s="18">
        <v>173.51261582475058</v>
      </c>
      <c r="G10" s="18">
        <v>176.43250506071342</v>
      </c>
      <c r="H10" s="18">
        <v>179.78178845576758</v>
      </c>
      <c r="I10" s="18">
        <v>183.53440466913148</v>
      </c>
      <c r="J10" s="18">
        <v>187.29284240405406</v>
      </c>
      <c r="K10" s="18">
        <v>189.71046483235023</v>
      </c>
      <c r="L10" s="18">
        <v>180.08774719111452</v>
      </c>
      <c r="M10" s="13">
        <v>18.723459190889294</v>
      </c>
      <c r="N10" s="2">
        <v>11359</v>
      </c>
      <c r="O10" t="s">
        <v>14</v>
      </c>
      <c r="P10" t="s">
        <v>14</v>
      </c>
      <c r="Q10" s="22">
        <f t="shared" si="1"/>
        <v>171.7602697882333</v>
      </c>
      <c r="R10" s="18">
        <f t="shared" si="0"/>
        <v>173.51262284980331</v>
      </c>
      <c r="S10" s="18">
        <f t="shared" si="0"/>
        <v>176.43251208576615</v>
      </c>
      <c r="T10" s="18">
        <f t="shared" si="0"/>
        <v>179.78179548082031</v>
      </c>
      <c r="U10" s="18">
        <f t="shared" si="0"/>
        <v>183.5344116941842</v>
      </c>
      <c r="V10" s="18">
        <f t="shared" si="0"/>
        <v>187.29284942910678</v>
      </c>
      <c r="W10" s="18">
        <f t="shared" si="0"/>
        <v>189.71047185740295</v>
      </c>
      <c r="X10" s="21">
        <f t="shared" si="0"/>
        <v>180.08775421616724</v>
      </c>
    </row>
    <row r="11" spans="1:24" x14ac:dyDescent="0.2">
      <c r="A11" s="11">
        <v>80</v>
      </c>
      <c r="B11" s="1" t="s">
        <v>12</v>
      </c>
      <c r="C11" s="1" t="s">
        <v>13</v>
      </c>
      <c r="D11" s="1" t="s">
        <v>2</v>
      </c>
      <c r="E11" s="18">
        <v>169.79808485746457</v>
      </c>
      <c r="F11" s="18">
        <v>171.75080428981946</v>
      </c>
      <c r="G11" s="18">
        <v>174.84376987261373</v>
      </c>
      <c r="H11" s="18">
        <v>178.60418265699926</v>
      </c>
      <c r="I11" s="18">
        <v>182.6571229900816</v>
      </c>
      <c r="J11" s="18">
        <v>186.46415714676169</v>
      </c>
      <c r="K11" s="18">
        <v>188.64801066555856</v>
      </c>
      <c r="L11" s="18">
        <v>178.85785854020295</v>
      </c>
      <c r="M11" s="13">
        <v>17.681372404412155</v>
      </c>
      <c r="N11" s="2">
        <v>11329</v>
      </c>
      <c r="O11" t="s">
        <v>14</v>
      </c>
      <c r="P11" t="s">
        <v>14</v>
      </c>
      <c r="Q11" s="22">
        <f t="shared" si="1"/>
        <v>169.79809149152572</v>
      </c>
      <c r="R11" s="18">
        <f t="shared" si="0"/>
        <v>171.75081092388061</v>
      </c>
      <c r="S11" s="18">
        <f t="shared" si="0"/>
        <v>174.84377650667489</v>
      </c>
      <c r="T11" s="18">
        <f t="shared" si="0"/>
        <v>178.60418929106041</v>
      </c>
      <c r="U11" s="18">
        <f t="shared" si="0"/>
        <v>182.65712962414275</v>
      </c>
      <c r="V11" s="18">
        <f t="shared" si="0"/>
        <v>186.46416378082284</v>
      </c>
      <c r="W11" s="18">
        <f t="shared" si="0"/>
        <v>188.64801729961971</v>
      </c>
      <c r="X11" s="21">
        <f t="shared" si="0"/>
        <v>178.85786517426411</v>
      </c>
    </row>
    <row r="12" spans="1:24" x14ac:dyDescent="0.2">
      <c r="A12" s="11">
        <v>100</v>
      </c>
      <c r="B12" s="1" t="s">
        <v>12</v>
      </c>
      <c r="C12" s="1" t="s">
        <v>13</v>
      </c>
      <c r="D12" s="1" t="s">
        <v>2</v>
      </c>
      <c r="E12" s="18">
        <v>167.95539270050452</v>
      </c>
      <c r="F12" s="18">
        <v>169.7064655735563</v>
      </c>
      <c r="G12" s="18">
        <v>172.68707733834728</v>
      </c>
      <c r="H12" s="18">
        <v>176.01124424481111</v>
      </c>
      <c r="I12" s="18">
        <v>179.85986554161116</v>
      </c>
      <c r="J12" s="18">
        <v>183.03917816634453</v>
      </c>
      <c r="K12" s="18">
        <v>184.86156625282104</v>
      </c>
      <c r="L12" s="18">
        <v>176.25663419475816</v>
      </c>
      <c r="M12" s="13">
        <v>16.479058399417372</v>
      </c>
      <c r="N12" s="2">
        <v>11318</v>
      </c>
      <c r="O12" t="s">
        <v>14</v>
      </c>
      <c r="P12" t="s">
        <v>14</v>
      </c>
      <c r="Q12" s="22">
        <f t="shared" si="1"/>
        <v>167.95539888345675</v>
      </c>
      <c r="R12" s="18">
        <f t="shared" si="0"/>
        <v>169.70647175650853</v>
      </c>
      <c r="S12" s="18">
        <f t="shared" si="0"/>
        <v>172.68708352129951</v>
      </c>
      <c r="T12" s="18">
        <f t="shared" si="0"/>
        <v>176.01125042776334</v>
      </c>
      <c r="U12" s="18">
        <f t="shared" si="0"/>
        <v>179.85987172456339</v>
      </c>
      <c r="V12" s="18">
        <f t="shared" si="0"/>
        <v>183.03918434929676</v>
      </c>
      <c r="W12" s="18">
        <f t="shared" si="0"/>
        <v>184.86157243577327</v>
      </c>
      <c r="X12" s="21">
        <f t="shared" si="0"/>
        <v>176.2566403777104</v>
      </c>
    </row>
    <row r="13" spans="1:24" x14ac:dyDescent="0.2">
      <c r="A13" s="11">
        <v>125</v>
      </c>
      <c r="B13" s="1" t="s">
        <v>12</v>
      </c>
      <c r="C13" s="1" t="s">
        <v>13</v>
      </c>
      <c r="D13" s="1" t="s">
        <v>2</v>
      </c>
      <c r="E13" s="18">
        <v>165.88166780794418</v>
      </c>
      <c r="F13" s="18">
        <v>167.38198571797247</v>
      </c>
      <c r="G13" s="18">
        <v>170.12507313183508</v>
      </c>
      <c r="H13" s="18">
        <v>173.12694573813718</v>
      </c>
      <c r="I13" s="18">
        <v>176.35053217181348</v>
      </c>
      <c r="J13" s="18">
        <v>179.43299511898798</v>
      </c>
      <c r="K13" s="18">
        <v>181.34506871632126</v>
      </c>
      <c r="L13" s="18">
        <v>173.29588721561777</v>
      </c>
      <c r="M13" s="13">
        <v>19.042262459275655</v>
      </c>
      <c r="N13" s="2">
        <v>11341</v>
      </c>
      <c r="O13" t="s">
        <v>14</v>
      </c>
      <c r="P13" t="s">
        <v>14</v>
      </c>
      <c r="Q13" s="22">
        <f t="shared" si="1"/>
        <v>165.88167495261206</v>
      </c>
      <c r="R13" s="18">
        <f t="shared" si="0"/>
        <v>167.38199286264035</v>
      </c>
      <c r="S13" s="18">
        <f t="shared" si="0"/>
        <v>170.12508027650296</v>
      </c>
      <c r="T13" s="18">
        <f t="shared" si="0"/>
        <v>173.12695288280506</v>
      </c>
      <c r="U13" s="18">
        <f t="shared" si="0"/>
        <v>176.35053931648136</v>
      </c>
      <c r="V13" s="18">
        <f t="shared" si="0"/>
        <v>179.43300226365585</v>
      </c>
      <c r="W13" s="18">
        <f t="shared" si="0"/>
        <v>181.34507586098914</v>
      </c>
      <c r="X13" s="21">
        <f t="shared" si="0"/>
        <v>173.29589436028564</v>
      </c>
    </row>
    <row r="14" spans="1:24" x14ac:dyDescent="0.2">
      <c r="A14" s="11">
        <v>160</v>
      </c>
      <c r="B14" s="1" t="s">
        <v>12</v>
      </c>
      <c r="C14" s="1" t="s">
        <v>13</v>
      </c>
      <c r="D14" s="1" t="s">
        <v>2</v>
      </c>
      <c r="E14" s="18">
        <v>163.96099922880828</v>
      </c>
      <c r="F14" s="18">
        <v>165.35715056669937</v>
      </c>
      <c r="G14" s="18">
        <v>167.73589420157501</v>
      </c>
      <c r="H14" s="18">
        <v>170.55329460896945</v>
      </c>
      <c r="I14" s="18">
        <v>173.34988959929021</v>
      </c>
      <c r="J14" s="18">
        <v>176.03347289383916</v>
      </c>
      <c r="K14" s="18">
        <v>177.95156753255173</v>
      </c>
      <c r="L14" s="18">
        <v>170.64460228362805</v>
      </c>
      <c r="M14" s="13">
        <v>22.52610440042675</v>
      </c>
      <c r="N14" s="2">
        <v>11370</v>
      </c>
      <c r="O14" t="s">
        <v>14</v>
      </c>
      <c r="P14" t="s">
        <v>14</v>
      </c>
      <c r="Q14" s="22">
        <f t="shared" si="1"/>
        <v>163.96100768061567</v>
      </c>
      <c r="R14" s="18">
        <f t="shared" si="0"/>
        <v>165.35715901850676</v>
      </c>
      <c r="S14" s="18">
        <f t="shared" si="0"/>
        <v>167.7359026533824</v>
      </c>
      <c r="T14" s="18">
        <f t="shared" si="0"/>
        <v>170.55330306077684</v>
      </c>
      <c r="U14" s="18">
        <f t="shared" si="0"/>
        <v>173.3498980510976</v>
      </c>
      <c r="V14" s="18">
        <f t="shared" si="0"/>
        <v>176.03348134564655</v>
      </c>
      <c r="W14" s="18">
        <f t="shared" si="0"/>
        <v>177.95157598435912</v>
      </c>
      <c r="X14" s="21">
        <f t="shared" si="0"/>
        <v>170.64461073543544</v>
      </c>
    </row>
    <row r="15" spans="1:24" x14ac:dyDescent="0.2">
      <c r="A15" s="11">
        <v>200</v>
      </c>
      <c r="B15" s="1" t="s">
        <v>12</v>
      </c>
      <c r="C15" s="1" t="s">
        <v>13</v>
      </c>
      <c r="D15" s="1" t="s">
        <v>2</v>
      </c>
      <c r="E15" s="18">
        <v>161.23242526843833</v>
      </c>
      <c r="F15" s="18">
        <v>162.6874381269663</v>
      </c>
      <c r="G15" s="18">
        <v>165.01493003843044</v>
      </c>
      <c r="H15" s="18">
        <v>167.55909164014668</v>
      </c>
      <c r="I15" s="18">
        <v>170.33788709205547</v>
      </c>
      <c r="J15" s="18">
        <v>172.95377170619511</v>
      </c>
      <c r="K15" s="18">
        <v>174.76213632511252</v>
      </c>
      <c r="L15" s="18">
        <v>167.72510044991043</v>
      </c>
      <c r="M15" s="13">
        <v>20.841266304303112</v>
      </c>
      <c r="N15" s="2">
        <v>11358</v>
      </c>
      <c r="O15" t="s">
        <v>14</v>
      </c>
      <c r="P15" t="s">
        <v>14</v>
      </c>
      <c r="Q15" s="22">
        <f t="shared" si="1"/>
        <v>161.2324330880935</v>
      </c>
      <c r="R15" s="18">
        <f t="shared" si="0"/>
        <v>162.68744594662147</v>
      </c>
      <c r="S15" s="18">
        <f t="shared" si="0"/>
        <v>165.0149378580856</v>
      </c>
      <c r="T15" s="18">
        <f t="shared" si="0"/>
        <v>167.55909945980184</v>
      </c>
      <c r="U15" s="18">
        <f t="shared" si="0"/>
        <v>170.33789491171063</v>
      </c>
      <c r="V15" s="18">
        <f t="shared" si="0"/>
        <v>172.95377952585028</v>
      </c>
      <c r="W15" s="18">
        <f t="shared" si="0"/>
        <v>174.76214414476769</v>
      </c>
      <c r="X15" s="21">
        <f t="shared" si="0"/>
        <v>167.7251082695656</v>
      </c>
    </row>
    <row r="16" spans="1:24" x14ac:dyDescent="0.2">
      <c r="A16" s="11">
        <v>250</v>
      </c>
      <c r="B16" s="1" t="s">
        <v>12</v>
      </c>
      <c r="C16" s="1" t="s">
        <v>13</v>
      </c>
      <c r="D16" s="1" t="s">
        <v>2</v>
      </c>
      <c r="E16" s="18">
        <v>159.03811746166423</v>
      </c>
      <c r="F16" s="18">
        <v>160.56225616524887</v>
      </c>
      <c r="G16" s="18">
        <v>162.99442115623967</v>
      </c>
      <c r="H16" s="18">
        <v>165.5687943626032</v>
      </c>
      <c r="I16" s="18">
        <v>168.25890167760375</v>
      </c>
      <c r="J16" s="18">
        <v>170.87798724948485</v>
      </c>
      <c r="K16" s="18">
        <v>172.64099301045397</v>
      </c>
      <c r="L16" s="18">
        <v>165.65570704692723</v>
      </c>
      <c r="M16" s="13">
        <v>18.10886473558071</v>
      </c>
      <c r="N16" s="2">
        <v>11335</v>
      </c>
      <c r="O16" t="s">
        <v>14</v>
      </c>
      <c r="P16" t="s">
        <v>14</v>
      </c>
      <c r="Q16" s="22">
        <f t="shared" si="1"/>
        <v>159.03812425612074</v>
      </c>
      <c r="R16" s="18">
        <f t="shared" si="0"/>
        <v>160.56226295970538</v>
      </c>
      <c r="S16" s="18">
        <f t="shared" si="0"/>
        <v>162.99442795069618</v>
      </c>
      <c r="T16" s="18">
        <f t="shared" si="0"/>
        <v>165.56880115705971</v>
      </c>
      <c r="U16" s="18">
        <f t="shared" si="0"/>
        <v>168.25890847206026</v>
      </c>
      <c r="V16" s="18">
        <f t="shared" si="0"/>
        <v>170.87799404394136</v>
      </c>
      <c r="W16" s="18">
        <f t="shared" si="0"/>
        <v>172.64099980491048</v>
      </c>
      <c r="X16" s="21">
        <f t="shared" si="0"/>
        <v>165.65571384138374</v>
      </c>
    </row>
    <row r="17" spans="1:24" x14ac:dyDescent="0.2">
      <c r="A17" s="11">
        <v>315</v>
      </c>
      <c r="B17" s="1" t="s">
        <v>12</v>
      </c>
      <c r="C17" s="1" t="s">
        <v>13</v>
      </c>
      <c r="D17" s="1" t="s">
        <v>2</v>
      </c>
      <c r="E17" s="18">
        <v>158.20713828277923</v>
      </c>
      <c r="F17" s="18">
        <v>159.79960415269611</v>
      </c>
      <c r="G17" s="18">
        <v>162.19024476577178</v>
      </c>
      <c r="H17" s="18">
        <v>164.80428300145368</v>
      </c>
      <c r="I17" s="18">
        <v>167.33695984341369</v>
      </c>
      <c r="J17" s="18">
        <v>169.80394601530367</v>
      </c>
      <c r="K17" s="18">
        <v>171.40082285944584</v>
      </c>
      <c r="L17" s="18">
        <v>164.79249338128361</v>
      </c>
      <c r="M17" s="13">
        <v>14.41472104577076</v>
      </c>
      <c r="N17" s="2">
        <v>11327</v>
      </c>
      <c r="O17" t="s">
        <v>14</v>
      </c>
      <c r="P17" t="s">
        <v>14</v>
      </c>
      <c r="Q17" s="22">
        <f t="shared" si="1"/>
        <v>158.20714369119091</v>
      </c>
      <c r="R17" s="18">
        <f t="shared" si="0"/>
        <v>159.79960956110779</v>
      </c>
      <c r="S17" s="18">
        <f t="shared" si="0"/>
        <v>162.19025017418346</v>
      </c>
      <c r="T17" s="18">
        <f t="shared" si="0"/>
        <v>164.80428840986536</v>
      </c>
      <c r="U17" s="18">
        <f t="shared" si="0"/>
        <v>167.33696525182538</v>
      </c>
      <c r="V17" s="18">
        <f t="shared" si="0"/>
        <v>169.80395142371535</v>
      </c>
      <c r="W17" s="18">
        <f t="shared" si="0"/>
        <v>171.40082826785752</v>
      </c>
      <c r="X17" s="21">
        <f t="shared" si="0"/>
        <v>164.79249878969529</v>
      </c>
    </row>
    <row r="18" spans="1:24" x14ac:dyDescent="0.2">
      <c r="A18" s="11">
        <v>400</v>
      </c>
      <c r="B18" s="1" t="s">
        <v>12</v>
      </c>
      <c r="C18" s="1" t="s">
        <v>13</v>
      </c>
      <c r="D18" s="1" t="s">
        <v>2</v>
      </c>
      <c r="E18" s="18">
        <v>157.9194934316813</v>
      </c>
      <c r="F18" s="18">
        <v>159.34322841626516</v>
      </c>
      <c r="G18" s="18">
        <v>161.79331633810261</v>
      </c>
      <c r="H18" s="18">
        <v>164.50687850184295</v>
      </c>
      <c r="I18" s="18">
        <v>167.04621059735948</v>
      </c>
      <c r="J18" s="18">
        <v>169.53862271306141</v>
      </c>
      <c r="K18" s="18">
        <v>171.09668336475687</v>
      </c>
      <c r="L18" s="18">
        <v>164.46514987353331</v>
      </c>
      <c r="M18" s="13">
        <v>14.554092372190258</v>
      </c>
      <c r="N18" s="2">
        <v>11293</v>
      </c>
      <c r="O18" t="s">
        <v>14</v>
      </c>
      <c r="P18" t="s">
        <v>14</v>
      </c>
      <c r="Q18" s="22">
        <f t="shared" si="1"/>
        <v>157.91949889238518</v>
      </c>
      <c r="R18" s="18">
        <f t="shared" ref="R18:R38" si="2">F18+$M18*LOG10($P$2/$O$2)</f>
        <v>159.34323387696904</v>
      </c>
      <c r="S18" s="18">
        <f t="shared" ref="S18:S38" si="3">G18+$M18*LOG10($P$2/$O$2)</f>
        <v>161.79332179880649</v>
      </c>
      <c r="T18" s="18">
        <f t="shared" ref="T18:T38" si="4">H18+$M18*LOG10($P$2/$O$2)</f>
        <v>164.50688396254682</v>
      </c>
      <c r="U18" s="18">
        <f t="shared" ref="U18:U38" si="5">I18+$M18*LOG10($P$2/$O$2)</f>
        <v>167.04621605806335</v>
      </c>
      <c r="V18" s="18">
        <f t="shared" ref="V18:V38" si="6">J18+$M18*LOG10($P$2/$O$2)</f>
        <v>169.53862817376529</v>
      </c>
      <c r="W18" s="18">
        <f t="shared" ref="W18:W38" si="7">K18+$M18*LOG10($P$2/$O$2)</f>
        <v>171.09668882546075</v>
      </c>
      <c r="X18" s="21">
        <f t="shared" ref="X18:X38" si="8">L18+$M18*LOG10($P$2/$O$2)</f>
        <v>164.46515533423718</v>
      </c>
    </row>
    <row r="19" spans="1:24" x14ac:dyDescent="0.2">
      <c r="A19" s="11">
        <v>500</v>
      </c>
      <c r="B19" s="1" t="s">
        <v>12</v>
      </c>
      <c r="C19" s="1" t="s">
        <v>13</v>
      </c>
      <c r="D19" s="1" t="s">
        <v>2</v>
      </c>
      <c r="E19" s="18">
        <v>158.12732041772671</v>
      </c>
      <c r="F19" s="18">
        <v>159.53466079641274</v>
      </c>
      <c r="G19" s="18">
        <v>162.06720844824403</v>
      </c>
      <c r="H19" s="18">
        <v>164.63887770131055</v>
      </c>
      <c r="I19" s="18">
        <v>167.24047745514335</v>
      </c>
      <c r="J19" s="18">
        <v>169.74979763478734</v>
      </c>
      <c r="K19" s="18">
        <v>171.38537479797793</v>
      </c>
      <c r="L19" s="18">
        <v>164.71927780718511</v>
      </c>
      <c r="M19" s="13">
        <v>20.855593662831499</v>
      </c>
      <c r="N19" s="2">
        <v>11301</v>
      </c>
      <c r="O19" t="s">
        <v>14</v>
      </c>
      <c r="P19" t="s">
        <v>14</v>
      </c>
      <c r="Q19" s="22">
        <f t="shared" si="1"/>
        <v>158.1273282427575</v>
      </c>
      <c r="R19" s="18">
        <f t="shared" si="2"/>
        <v>159.53466862144353</v>
      </c>
      <c r="S19" s="18">
        <f t="shared" si="3"/>
        <v>162.06721627327482</v>
      </c>
      <c r="T19" s="18">
        <f t="shared" si="4"/>
        <v>164.63888552634134</v>
      </c>
      <c r="U19" s="18">
        <f t="shared" si="5"/>
        <v>167.24048528017414</v>
      </c>
      <c r="V19" s="18">
        <f t="shared" si="6"/>
        <v>169.74980545981813</v>
      </c>
      <c r="W19" s="18">
        <f t="shared" si="7"/>
        <v>171.38538262300872</v>
      </c>
      <c r="X19" s="21">
        <f t="shared" si="8"/>
        <v>164.7192856322159</v>
      </c>
    </row>
    <row r="20" spans="1:24" x14ac:dyDescent="0.2">
      <c r="A20" s="11">
        <v>630</v>
      </c>
      <c r="B20" s="1" t="s">
        <v>12</v>
      </c>
      <c r="C20" s="1" t="s">
        <v>13</v>
      </c>
      <c r="D20" s="1" t="s">
        <v>2</v>
      </c>
      <c r="E20" s="18">
        <v>157.21218942735288</v>
      </c>
      <c r="F20" s="18">
        <v>158.70259747191915</v>
      </c>
      <c r="G20" s="18">
        <v>161.04321102379672</v>
      </c>
      <c r="H20" s="18">
        <v>163.7180472684573</v>
      </c>
      <c r="I20" s="18">
        <v>166.23954327826434</v>
      </c>
      <c r="J20" s="18">
        <v>168.81431034008884</v>
      </c>
      <c r="K20" s="18">
        <v>170.57916383740098</v>
      </c>
      <c r="L20" s="18">
        <v>163.82508755673052</v>
      </c>
      <c r="M20" s="13">
        <v>22.054101503108125</v>
      </c>
      <c r="N20" s="2">
        <v>11249</v>
      </c>
      <c r="O20" t="s">
        <v>14</v>
      </c>
      <c r="P20" t="s">
        <v>14</v>
      </c>
      <c r="Q20" s="22">
        <f t="shared" si="1"/>
        <v>157.21219770206451</v>
      </c>
      <c r="R20" s="18">
        <f t="shared" si="2"/>
        <v>158.70260574663078</v>
      </c>
      <c r="S20" s="18">
        <f t="shared" si="3"/>
        <v>161.04321929850835</v>
      </c>
      <c r="T20" s="18">
        <f t="shared" si="4"/>
        <v>163.71805554316893</v>
      </c>
      <c r="U20" s="18">
        <f t="shared" si="5"/>
        <v>166.23955155297597</v>
      </c>
      <c r="V20" s="18">
        <f t="shared" si="6"/>
        <v>168.81431861480047</v>
      </c>
      <c r="W20" s="18">
        <f t="shared" si="7"/>
        <v>170.57917211211262</v>
      </c>
      <c r="X20" s="21">
        <f t="shared" si="8"/>
        <v>163.82509583144216</v>
      </c>
    </row>
    <row r="21" spans="1:24" x14ac:dyDescent="0.2">
      <c r="A21" s="11">
        <v>800</v>
      </c>
      <c r="B21" s="1" t="s">
        <v>12</v>
      </c>
      <c r="C21" s="1" t="s">
        <v>13</v>
      </c>
      <c r="D21" s="1" t="s">
        <v>2</v>
      </c>
      <c r="E21" s="18">
        <v>155.93756388263472</v>
      </c>
      <c r="F21" s="18">
        <v>157.37895296010186</v>
      </c>
      <c r="G21" s="18">
        <v>159.7749792473391</v>
      </c>
      <c r="H21" s="18">
        <v>162.49762130566538</v>
      </c>
      <c r="I21" s="18">
        <v>165.13087153706317</v>
      </c>
      <c r="J21" s="18">
        <v>167.82607792606268</v>
      </c>
      <c r="K21" s="18">
        <v>169.77278222320044</v>
      </c>
      <c r="L21" s="18">
        <v>162.58036934447716</v>
      </c>
      <c r="M21" s="13">
        <v>16.749822588597556</v>
      </c>
      <c r="N21" s="2">
        <v>11154</v>
      </c>
      <c r="O21" t="s">
        <v>14</v>
      </c>
      <c r="P21" t="s">
        <v>14</v>
      </c>
      <c r="Q21" s="22">
        <f t="shared" si="1"/>
        <v>155.93757016717785</v>
      </c>
      <c r="R21" s="18">
        <f t="shared" si="2"/>
        <v>157.37895924464499</v>
      </c>
      <c r="S21" s="18">
        <f t="shared" si="3"/>
        <v>159.77498553188224</v>
      </c>
      <c r="T21" s="18">
        <f t="shared" si="4"/>
        <v>162.49762759020851</v>
      </c>
      <c r="U21" s="18">
        <f t="shared" si="5"/>
        <v>165.1308778216063</v>
      </c>
      <c r="V21" s="18">
        <f t="shared" si="6"/>
        <v>167.82608421060581</v>
      </c>
      <c r="W21" s="18">
        <f t="shared" si="7"/>
        <v>169.77278850774357</v>
      </c>
      <c r="X21" s="21">
        <f t="shared" si="8"/>
        <v>162.5803756290203</v>
      </c>
    </row>
    <row r="22" spans="1:24" x14ac:dyDescent="0.2">
      <c r="A22" s="11">
        <v>1000</v>
      </c>
      <c r="B22" s="1" t="s">
        <v>12</v>
      </c>
      <c r="C22" s="1" t="s">
        <v>13</v>
      </c>
      <c r="D22" s="1" t="s">
        <v>2</v>
      </c>
      <c r="E22" s="18">
        <v>155.82256600924333</v>
      </c>
      <c r="F22" s="18">
        <v>157.30138038044208</v>
      </c>
      <c r="G22" s="18">
        <v>159.72941425615471</v>
      </c>
      <c r="H22" s="18">
        <v>162.44186993961586</v>
      </c>
      <c r="I22" s="18">
        <v>165.36542093946142</v>
      </c>
      <c r="J22" s="18">
        <v>168.09989777743385</v>
      </c>
      <c r="K22" s="18">
        <v>169.75453124437342</v>
      </c>
      <c r="L22" s="18">
        <v>162.58922072645967</v>
      </c>
      <c r="M22" s="13">
        <v>12.739124216217517</v>
      </c>
      <c r="N22" s="2">
        <v>11229</v>
      </c>
      <c r="O22" t="s">
        <v>14</v>
      </c>
      <c r="P22" t="s">
        <v>14</v>
      </c>
      <c r="Q22" s="22">
        <f t="shared" si="1"/>
        <v>155.8225707889701</v>
      </c>
      <c r="R22" s="18">
        <f t="shared" si="2"/>
        <v>157.30138516016885</v>
      </c>
      <c r="S22" s="18">
        <f t="shared" si="3"/>
        <v>159.72941903588148</v>
      </c>
      <c r="T22" s="18">
        <f t="shared" si="4"/>
        <v>162.44187471934262</v>
      </c>
      <c r="U22" s="18">
        <f t="shared" si="5"/>
        <v>165.36542571918818</v>
      </c>
      <c r="V22" s="18">
        <f t="shared" si="6"/>
        <v>168.09990255716062</v>
      </c>
      <c r="W22" s="18">
        <f t="shared" si="7"/>
        <v>169.75453602410019</v>
      </c>
      <c r="X22" s="21">
        <f t="shared" si="8"/>
        <v>162.58922550618644</v>
      </c>
    </row>
    <row r="23" spans="1:24" x14ac:dyDescent="0.2">
      <c r="A23" s="11">
        <v>1250</v>
      </c>
      <c r="B23" s="1" t="s">
        <v>12</v>
      </c>
      <c r="C23" s="1" t="s">
        <v>13</v>
      </c>
      <c r="D23" s="1" t="s">
        <v>2</v>
      </c>
      <c r="E23" s="18">
        <v>155.30363308310251</v>
      </c>
      <c r="F23" s="18">
        <v>156.75023911407101</v>
      </c>
      <c r="G23" s="18">
        <v>159.24048958636348</v>
      </c>
      <c r="H23" s="18">
        <v>162.01014594016482</v>
      </c>
      <c r="I23" s="18">
        <v>164.72821652044738</v>
      </c>
      <c r="J23" s="18">
        <v>167.29153595343405</v>
      </c>
      <c r="K23" s="18">
        <v>169.04551045466542</v>
      </c>
      <c r="L23" s="18">
        <v>162.02295114411007</v>
      </c>
      <c r="M23" s="13">
        <v>14.053541269055636</v>
      </c>
      <c r="N23" s="2">
        <v>11323</v>
      </c>
      <c r="O23" t="s">
        <v>14</v>
      </c>
      <c r="P23" t="s">
        <v>14</v>
      </c>
      <c r="Q23" s="22">
        <f t="shared" si="1"/>
        <v>155.30363835599931</v>
      </c>
      <c r="R23" s="18">
        <f t="shared" si="2"/>
        <v>156.75024438696781</v>
      </c>
      <c r="S23" s="18">
        <f t="shared" si="3"/>
        <v>159.24049485926028</v>
      </c>
      <c r="T23" s="18">
        <f t="shared" si="4"/>
        <v>162.01015121306162</v>
      </c>
      <c r="U23" s="18">
        <f t="shared" si="5"/>
        <v>164.72822179334418</v>
      </c>
      <c r="V23" s="18">
        <f t="shared" si="6"/>
        <v>167.29154122633085</v>
      </c>
      <c r="W23" s="18">
        <f t="shared" si="7"/>
        <v>169.04551572756222</v>
      </c>
      <c r="X23" s="21">
        <f t="shared" si="8"/>
        <v>162.02295641700687</v>
      </c>
    </row>
    <row r="24" spans="1:24" x14ac:dyDescent="0.2">
      <c r="A24" s="11">
        <v>1600</v>
      </c>
      <c r="B24" s="1" t="s">
        <v>12</v>
      </c>
      <c r="C24" s="1" t="s">
        <v>13</v>
      </c>
      <c r="D24" s="1" t="s">
        <v>2</v>
      </c>
      <c r="E24" s="18">
        <v>154.17920768341045</v>
      </c>
      <c r="F24" s="18">
        <v>155.6970793288603</v>
      </c>
      <c r="G24" s="18">
        <v>158.19457797646982</v>
      </c>
      <c r="H24" s="18">
        <v>160.90735704251529</v>
      </c>
      <c r="I24" s="18">
        <v>163.74610235872393</v>
      </c>
      <c r="J24" s="18">
        <v>166.53606342179893</v>
      </c>
      <c r="K24" s="18">
        <v>168.20599924328963</v>
      </c>
      <c r="L24" s="18">
        <v>160.98930595442962</v>
      </c>
      <c r="M24" s="13">
        <v>16.312820632404541</v>
      </c>
      <c r="N24" s="2">
        <v>11291</v>
      </c>
      <c r="O24" t="s">
        <v>14</v>
      </c>
      <c r="P24" t="s">
        <v>14</v>
      </c>
      <c r="Q24" s="22">
        <f t="shared" si="1"/>
        <v>154.17921380399019</v>
      </c>
      <c r="R24" s="18">
        <f t="shared" si="2"/>
        <v>155.69708544944004</v>
      </c>
      <c r="S24" s="18">
        <f t="shared" si="3"/>
        <v>158.19458409704956</v>
      </c>
      <c r="T24" s="18">
        <f t="shared" si="4"/>
        <v>160.90736316309503</v>
      </c>
      <c r="U24" s="18">
        <f t="shared" si="5"/>
        <v>163.74610847930367</v>
      </c>
      <c r="V24" s="18">
        <f t="shared" si="6"/>
        <v>166.53606954237867</v>
      </c>
      <c r="W24" s="18">
        <f t="shared" si="7"/>
        <v>168.20600536386937</v>
      </c>
      <c r="X24" s="21">
        <f t="shared" si="8"/>
        <v>160.98931207500937</v>
      </c>
    </row>
    <row r="25" spans="1:24" x14ac:dyDescent="0.2">
      <c r="A25" s="11">
        <v>2000</v>
      </c>
      <c r="B25" s="1" t="s">
        <v>12</v>
      </c>
      <c r="C25" s="1" t="s">
        <v>13</v>
      </c>
      <c r="D25" s="1" t="s">
        <v>2</v>
      </c>
      <c r="E25" s="18">
        <v>152.52764141491204</v>
      </c>
      <c r="F25" s="18">
        <v>154.02879927523901</v>
      </c>
      <c r="G25" s="18">
        <v>156.57811307192566</v>
      </c>
      <c r="H25" s="18">
        <v>159.41311194720666</v>
      </c>
      <c r="I25" s="18">
        <v>162.4106569883306</v>
      </c>
      <c r="J25" s="18">
        <v>165.24881345105112</v>
      </c>
      <c r="K25" s="18">
        <v>166.87785344601431</v>
      </c>
      <c r="L25" s="18">
        <v>159.52449057132912</v>
      </c>
      <c r="M25" s="13">
        <v>15.985793879649231</v>
      </c>
      <c r="N25" s="2">
        <v>11221</v>
      </c>
      <c r="O25" t="s">
        <v>14</v>
      </c>
      <c r="P25" t="s">
        <v>14</v>
      </c>
      <c r="Q25" s="22">
        <f t="shared" si="1"/>
        <v>152.52764741279114</v>
      </c>
      <c r="R25" s="18">
        <f t="shared" si="2"/>
        <v>154.02880527311811</v>
      </c>
      <c r="S25" s="18">
        <f t="shared" si="3"/>
        <v>156.57811906980476</v>
      </c>
      <c r="T25" s="18">
        <f t="shared" si="4"/>
        <v>159.41311794508576</v>
      </c>
      <c r="U25" s="18">
        <f t="shared" si="5"/>
        <v>162.4106629862097</v>
      </c>
      <c r="V25" s="18">
        <f t="shared" si="6"/>
        <v>165.24881944893022</v>
      </c>
      <c r="W25" s="18">
        <f t="shared" si="7"/>
        <v>166.87785944389341</v>
      </c>
      <c r="X25" s="21">
        <f t="shared" si="8"/>
        <v>159.52449656920822</v>
      </c>
    </row>
    <row r="26" spans="1:24" x14ac:dyDescent="0.2">
      <c r="A26" s="11">
        <v>2500</v>
      </c>
      <c r="B26" s="1" t="s">
        <v>12</v>
      </c>
      <c r="C26" s="1" t="s">
        <v>13</v>
      </c>
      <c r="D26" s="1" t="s">
        <v>2</v>
      </c>
      <c r="E26" s="18">
        <v>151.08242036268106</v>
      </c>
      <c r="F26" s="18">
        <v>152.57093477308993</v>
      </c>
      <c r="G26" s="18">
        <v>155.31107004853752</v>
      </c>
      <c r="H26" s="18">
        <v>158.35175190497017</v>
      </c>
      <c r="I26" s="18">
        <v>161.49825873703026</v>
      </c>
      <c r="J26" s="18">
        <v>164.44571215005277</v>
      </c>
      <c r="K26" s="18">
        <v>166.18633442532771</v>
      </c>
      <c r="L26" s="18">
        <v>158.42593486098062</v>
      </c>
      <c r="M26" s="13">
        <v>18.695817896603895</v>
      </c>
      <c r="N26" s="2">
        <v>11185</v>
      </c>
      <c r="O26" t="s">
        <v>14</v>
      </c>
      <c r="P26" t="s">
        <v>14</v>
      </c>
      <c r="Q26" s="22">
        <f t="shared" si="1"/>
        <v>151.08242737736276</v>
      </c>
      <c r="R26" s="18">
        <f t="shared" si="2"/>
        <v>152.57094178777163</v>
      </c>
      <c r="S26" s="18">
        <f t="shared" si="3"/>
        <v>155.31107706321922</v>
      </c>
      <c r="T26" s="18">
        <f t="shared" si="4"/>
        <v>158.35175891965187</v>
      </c>
      <c r="U26" s="18">
        <f t="shared" si="5"/>
        <v>161.49826575171195</v>
      </c>
      <c r="V26" s="18">
        <f t="shared" si="6"/>
        <v>164.44571916473447</v>
      </c>
      <c r="W26" s="18">
        <f t="shared" si="7"/>
        <v>166.18634144000941</v>
      </c>
      <c r="X26" s="21">
        <f t="shared" si="8"/>
        <v>158.42594187566232</v>
      </c>
    </row>
    <row r="27" spans="1:24" x14ac:dyDescent="0.2">
      <c r="A27" s="11">
        <v>3150</v>
      </c>
      <c r="B27" s="1" t="s">
        <v>12</v>
      </c>
      <c r="C27" s="1" t="s">
        <v>13</v>
      </c>
      <c r="D27" s="1" t="s">
        <v>2</v>
      </c>
      <c r="E27" s="18">
        <v>149.90938459360376</v>
      </c>
      <c r="F27" s="18">
        <v>151.66265945350088</v>
      </c>
      <c r="G27" s="18">
        <v>154.40168659623964</v>
      </c>
      <c r="H27" s="18">
        <v>157.56774567682635</v>
      </c>
      <c r="I27" s="18">
        <v>160.93989139191882</v>
      </c>
      <c r="J27" s="18">
        <v>163.8655958645509</v>
      </c>
      <c r="K27" s="18">
        <v>165.63639593531428</v>
      </c>
      <c r="L27" s="18">
        <v>157.67444539583298</v>
      </c>
      <c r="M27" s="13">
        <v>20.306952379441785</v>
      </c>
      <c r="N27" s="2">
        <v>11138</v>
      </c>
      <c r="O27" t="s">
        <v>14</v>
      </c>
      <c r="P27" t="s">
        <v>14</v>
      </c>
      <c r="Q27" s="22">
        <f t="shared" si="1"/>
        <v>149.90939221278404</v>
      </c>
      <c r="R27" s="18">
        <f t="shared" si="2"/>
        <v>151.66266707268116</v>
      </c>
      <c r="S27" s="18">
        <f t="shared" si="3"/>
        <v>154.40169421541992</v>
      </c>
      <c r="T27" s="18">
        <f t="shared" si="4"/>
        <v>157.56775329600663</v>
      </c>
      <c r="U27" s="18">
        <f t="shared" si="5"/>
        <v>160.9398990110991</v>
      </c>
      <c r="V27" s="18">
        <f t="shared" si="6"/>
        <v>163.86560348373118</v>
      </c>
      <c r="W27" s="18">
        <f t="shared" si="7"/>
        <v>165.63640355449456</v>
      </c>
      <c r="X27" s="21">
        <f t="shared" si="8"/>
        <v>157.67445301501326</v>
      </c>
    </row>
    <row r="28" spans="1:24" x14ac:dyDescent="0.2">
      <c r="A28" s="11">
        <v>4000</v>
      </c>
      <c r="B28" s="1" t="s">
        <v>12</v>
      </c>
      <c r="C28" s="1" t="s">
        <v>13</v>
      </c>
      <c r="D28" s="1" t="s">
        <v>2</v>
      </c>
      <c r="E28" s="18">
        <v>148.95057382619413</v>
      </c>
      <c r="F28" s="18">
        <v>150.72037083842935</v>
      </c>
      <c r="G28" s="18">
        <v>153.57652745359078</v>
      </c>
      <c r="H28" s="18">
        <v>156.95623705064182</v>
      </c>
      <c r="I28" s="18">
        <v>160.36762882393947</v>
      </c>
      <c r="J28" s="18">
        <v>163.51914716488176</v>
      </c>
      <c r="K28" s="18">
        <v>165.3178103027011</v>
      </c>
      <c r="L28" s="18">
        <v>157.02085041785844</v>
      </c>
      <c r="M28" s="13">
        <v>21.830389773499007</v>
      </c>
      <c r="N28" s="2">
        <v>11072</v>
      </c>
      <c r="O28" t="s">
        <v>14</v>
      </c>
      <c r="P28" t="s">
        <v>14</v>
      </c>
      <c r="Q28" s="22">
        <f t="shared" si="1"/>
        <v>148.95058201696901</v>
      </c>
      <c r="R28" s="18">
        <f t="shared" si="2"/>
        <v>150.72037902920422</v>
      </c>
      <c r="S28" s="18">
        <f t="shared" si="3"/>
        <v>153.57653564436566</v>
      </c>
      <c r="T28" s="18">
        <f t="shared" si="4"/>
        <v>156.9562452414167</v>
      </c>
      <c r="U28" s="18">
        <f t="shared" si="5"/>
        <v>160.36763701471435</v>
      </c>
      <c r="V28" s="18">
        <f t="shared" si="6"/>
        <v>163.51915535565664</v>
      </c>
      <c r="W28" s="18">
        <f t="shared" si="7"/>
        <v>165.31781849347598</v>
      </c>
      <c r="X28" s="21">
        <f t="shared" si="8"/>
        <v>157.02085860863332</v>
      </c>
    </row>
    <row r="29" spans="1:24" x14ac:dyDescent="0.2">
      <c r="A29" s="11">
        <v>5000</v>
      </c>
      <c r="B29" s="1" t="s">
        <v>12</v>
      </c>
      <c r="C29" s="1" t="s">
        <v>13</v>
      </c>
      <c r="D29" s="1" t="s">
        <v>2</v>
      </c>
      <c r="E29" s="18">
        <v>147.93142823972951</v>
      </c>
      <c r="F29" s="18">
        <v>149.68602974073278</v>
      </c>
      <c r="G29" s="18">
        <v>152.62660941778111</v>
      </c>
      <c r="H29" s="18">
        <v>156.12812811268162</v>
      </c>
      <c r="I29" s="18">
        <v>159.70454114885587</v>
      </c>
      <c r="J29" s="18">
        <v>162.91219144239992</v>
      </c>
      <c r="K29" s="18">
        <v>164.77127988254711</v>
      </c>
      <c r="L29" s="18">
        <v>156.22188113859278</v>
      </c>
      <c r="M29" s="13">
        <v>23.470128478450267</v>
      </c>
      <c r="N29" s="2">
        <v>11013</v>
      </c>
      <c r="O29" t="s">
        <v>14</v>
      </c>
      <c r="P29" t="s">
        <v>14</v>
      </c>
      <c r="Q29" s="22">
        <f t="shared" si="1"/>
        <v>147.93143704573529</v>
      </c>
      <c r="R29" s="18">
        <f t="shared" si="2"/>
        <v>149.68603854673856</v>
      </c>
      <c r="S29" s="18">
        <f t="shared" si="3"/>
        <v>152.62661822378689</v>
      </c>
      <c r="T29" s="18">
        <f t="shared" si="4"/>
        <v>156.1281369186874</v>
      </c>
      <c r="U29" s="18">
        <f t="shared" si="5"/>
        <v>159.70454995486165</v>
      </c>
      <c r="V29" s="18">
        <f t="shared" si="6"/>
        <v>162.9122002484057</v>
      </c>
      <c r="W29" s="18">
        <f t="shared" si="7"/>
        <v>164.77128868855289</v>
      </c>
      <c r="X29" s="21">
        <f t="shared" si="8"/>
        <v>156.22188994459856</v>
      </c>
    </row>
    <row r="30" spans="1:24" x14ac:dyDescent="0.2">
      <c r="A30" s="11">
        <v>6300</v>
      </c>
      <c r="B30" s="1" t="s">
        <v>12</v>
      </c>
      <c r="C30" s="1" t="s">
        <v>13</v>
      </c>
      <c r="D30" s="1" t="s">
        <v>2</v>
      </c>
      <c r="E30" s="18">
        <v>146.26235134316786</v>
      </c>
      <c r="F30" s="18">
        <v>148.15784390315974</v>
      </c>
      <c r="G30" s="18">
        <v>151.25294785566865</v>
      </c>
      <c r="H30" s="18">
        <v>154.8976142799352</v>
      </c>
      <c r="I30" s="18">
        <v>158.51470946300606</v>
      </c>
      <c r="J30" s="18">
        <v>161.76877516952703</v>
      </c>
      <c r="K30" s="18">
        <v>163.85050340280299</v>
      </c>
      <c r="L30" s="18">
        <v>154.93579586081177</v>
      </c>
      <c r="M30" s="13">
        <v>25.288543493941397</v>
      </c>
      <c r="N30" s="2">
        <v>10887</v>
      </c>
      <c r="O30" t="s">
        <v>14</v>
      </c>
      <c r="P30" t="s">
        <v>14</v>
      </c>
      <c r="Q30" s="22">
        <f t="shared" si="1"/>
        <v>146.262360831444</v>
      </c>
      <c r="R30" s="18">
        <f t="shared" si="2"/>
        <v>148.15785339143588</v>
      </c>
      <c r="S30" s="18">
        <f t="shared" si="3"/>
        <v>151.25295734394479</v>
      </c>
      <c r="T30" s="18">
        <f t="shared" si="4"/>
        <v>154.89762376821133</v>
      </c>
      <c r="U30" s="18">
        <f t="shared" si="5"/>
        <v>158.51471895128219</v>
      </c>
      <c r="V30" s="18">
        <f t="shared" si="6"/>
        <v>161.76878465780317</v>
      </c>
      <c r="W30" s="18">
        <f t="shared" si="7"/>
        <v>163.85051289107912</v>
      </c>
      <c r="X30" s="21">
        <f t="shared" si="8"/>
        <v>154.9358053490879</v>
      </c>
    </row>
    <row r="31" spans="1:24" x14ac:dyDescent="0.2">
      <c r="A31" s="11">
        <v>8000</v>
      </c>
      <c r="B31" s="1" t="s">
        <v>12</v>
      </c>
      <c r="C31" s="1" t="s">
        <v>13</v>
      </c>
      <c r="D31" s="1" t="s">
        <v>2</v>
      </c>
      <c r="E31" s="18">
        <v>144.90913475984752</v>
      </c>
      <c r="F31" s="18">
        <v>146.82043549871955</v>
      </c>
      <c r="G31" s="18">
        <v>150.05046762091212</v>
      </c>
      <c r="H31" s="18">
        <v>153.83404830922504</v>
      </c>
      <c r="I31" s="18">
        <v>157.60742654911144</v>
      </c>
      <c r="J31" s="18">
        <v>160.97566325787375</v>
      </c>
      <c r="K31" s="18">
        <v>163.04249003128231</v>
      </c>
      <c r="L31" s="18">
        <v>153.87927311084619</v>
      </c>
      <c r="M31" s="13">
        <v>27.333768206754559</v>
      </c>
      <c r="N31" s="2">
        <v>10859</v>
      </c>
      <c r="O31" t="s">
        <v>14</v>
      </c>
      <c r="P31" t="s">
        <v>14</v>
      </c>
      <c r="Q31" s="22">
        <f t="shared" si="1"/>
        <v>144.90914501549315</v>
      </c>
      <c r="R31" s="18">
        <f t="shared" si="2"/>
        <v>146.82044575436518</v>
      </c>
      <c r="S31" s="18">
        <f t="shared" si="3"/>
        <v>150.05047787655775</v>
      </c>
      <c r="T31" s="18">
        <f t="shared" si="4"/>
        <v>153.83405856487067</v>
      </c>
      <c r="U31" s="18">
        <f t="shared" si="5"/>
        <v>157.60743680475707</v>
      </c>
      <c r="V31" s="18">
        <f t="shared" si="6"/>
        <v>160.97567351351938</v>
      </c>
      <c r="W31" s="18">
        <f t="shared" si="7"/>
        <v>163.04250028692795</v>
      </c>
      <c r="X31" s="21">
        <f t="shared" si="8"/>
        <v>153.87928336649182</v>
      </c>
    </row>
    <row r="32" spans="1:24" x14ac:dyDescent="0.2">
      <c r="A32" s="11">
        <v>10000</v>
      </c>
      <c r="B32" s="1" t="s">
        <v>12</v>
      </c>
      <c r="C32" s="1" t="s">
        <v>13</v>
      </c>
      <c r="D32" s="1" t="s">
        <v>2</v>
      </c>
      <c r="E32" s="18">
        <v>144.16351414712963</v>
      </c>
      <c r="F32" s="18">
        <v>146.12853061144995</v>
      </c>
      <c r="G32" s="18">
        <v>149.39821028479716</v>
      </c>
      <c r="H32" s="18">
        <v>153.27995199146167</v>
      </c>
      <c r="I32" s="18">
        <v>157.05982546120538</v>
      </c>
      <c r="J32" s="18">
        <v>160.44898524656165</v>
      </c>
      <c r="K32" s="18">
        <v>162.65092372638671</v>
      </c>
      <c r="L32" s="18">
        <v>153.29881425854293</v>
      </c>
      <c r="M32" s="13">
        <v>28.102982689548174</v>
      </c>
      <c r="N32" s="2">
        <v>10859</v>
      </c>
      <c r="O32" t="s">
        <v>14</v>
      </c>
      <c r="P32" t="s">
        <v>14</v>
      </c>
      <c r="Q32" s="22">
        <f t="shared" si="1"/>
        <v>144.16352469138499</v>
      </c>
      <c r="R32" s="18">
        <f t="shared" si="2"/>
        <v>146.12854115570531</v>
      </c>
      <c r="S32" s="18">
        <f t="shared" si="3"/>
        <v>149.39822082905252</v>
      </c>
      <c r="T32" s="18">
        <f t="shared" si="4"/>
        <v>153.27996253571703</v>
      </c>
      <c r="U32" s="18">
        <f t="shared" si="5"/>
        <v>157.05983600546074</v>
      </c>
      <c r="V32" s="18">
        <f t="shared" si="6"/>
        <v>160.44899579081701</v>
      </c>
      <c r="W32" s="18">
        <f t="shared" si="7"/>
        <v>162.65093427064207</v>
      </c>
      <c r="X32" s="21">
        <f t="shared" si="8"/>
        <v>153.29882480279829</v>
      </c>
    </row>
    <row r="33" spans="1:24" x14ac:dyDescent="0.2">
      <c r="A33" s="11">
        <v>12500</v>
      </c>
      <c r="B33" s="1" t="s">
        <v>12</v>
      </c>
      <c r="C33" s="1" t="s">
        <v>13</v>
      </c>
      <c r="D33" s="1" t="s">
        <v>2</v>
      </c>
      <c r="E33" s="18">
        <v>143.83896393982241</v>
      </c>
      <c r="F33" s="18">
        <v>145.80737350641149</v>
      </c>
      <c r="G33" s="18">
        <v>149.24724311088488</v>
      </c>
      <c r="H33" s="18">
        <v>153.13161293530533</v>
      </c>
      <c r="I33" s="18">
        <v>156.99300238953833</v>
      </c>
      <c r="J33" s="18">
        <v>160.51418538608453</v>
      </c>
      <c r="K33" s="18">
        <v>162.68428525172698</v>
      </c>
      <c r="L33" s="18">
        <v>153.17004489845513</v>
      </c>
      <c r="M33" s="13">
        <v>27.909482733885799</v>
      </c>
      <c r="N33" s="2">
        <v>10820</v>
      </c>
      <c r="O33" t="s">
        <v>14</v>
      </c>
      <c r="P33" t="s">
        <v>14</v>
      </c>
      <c r="Q33" s="22">
        <f t="shared" si="1"/>
        <v>143.83897441147647</v>
      </c>
      <c r="R33" s="18">
        <f t="shared" si="2"/>
        <v>145.80738397806556</v>
      </c>
      <c r="S33" s="18">
        <f t="shared" si="3"/>
        <v>149.24725358253895</v>
      </c>
      <c r="T33" s="18">
        <f t="shared" si="4"/>
        <v>153.13162340695939</v>
      </c>
      <c r="U33" s="18">
        <f t="shared" si="5"/>
        <v>156.9930128611924</v>
      </c>
      <c r="V33" s="18">
        <f t="shared" si="6"/>
        <v>160.5141958577386</v>
      </c>
      <c r="W33" s="18">
        <f t="shared" si="7"/>
        <v>162.68429572338104</v>
      </c>
      <c r="X33" s="21">
        <f t="shared" si="8"/>
        <v>153.1700553701092</v>
      </c>
    </row>
    <row r="34" spans="1:24" x14ac:dyDescent="0.2">
      <c r="A34" s="11">
        <v>16000</v>
      </c>
      <c r="B34" s="1" t="s">
        <v>12</v>
      </c>
      <c r="C34" s="1" t="s">
        <v>13</v>
      </c>
      <c r="D34" s="1" t="s">
        <v>2</v>
      </c>
      <c r="E34" s="18">
        <v>143.11034709550313</v>
      </c>
      <c r="F34" s="18">
        <v>145.22199737978653</v>
      </c>
      <c r="G34" s="18">
        <v>148.65572530033901</v>
      </c>
      <c r="H34" s="18">
        <v>152.64038529484216</v>
      </c>
      <c r="I34" s="18">
        <v>156.55732657339198</v>
      </c>
      <c r="J34" s="18">
        <v>160.14558625454544</v>
      </c>
      <c r="K34" s="18">
        <v>162.31827878356799</v>
      </c>
      <c r="L34" s="18">
        <v>152.66843959758094</v>
      </c>
      <c r="M34" s="13">
        <v>30.192911898531161</v>
      </c>
      <c r="N34" s="2">
        <v>10749</v>
      </c>
      <c r="O34" t="s">
        <v>14</v>
      </c>
      <c r="P34" t="s">
        <v>14</v>
      </c>
      <c r="Q34" s="22">
        <f t="shared" si="1"/>
        <v>143.11035842390115</v>
      </c>
      <c r="R34" s="18">
        <f t="shared" si="2"/>
        <v>145.22200870818455</v>
      </c>
      <c r="S34" s="18">
        <f t="shared" si="3"/>
        <v>148.65573662873703</v>
      </c>
      <c r="T34" s="18">
        <f t="shared" si="4"/>
        <v>152.64039662324018</v>
      </c>
      <c r="U34" s="18">
        <f t="shared" si="5"/>
        <v>156.55733790178999</v>
      </c>
      <c r="V34" s="18">
        <f t="shared" si="6"/>
        <v>160.14559758294345</v>
      </c>
      <c r="W34" s="18">
        <f t="shared" si="7"/>
        <v>162.31829011196601</v>
      </c>
      <c r="X34" s="21">
        <f t="shared" si="8"/>
        <v>152.66845092597896</v>
      </c>
    </row>
    <row r="35" spans="1:24" x14ac:dyDescent="0.2">
      <c r="A35" s="11">
        <v>20000</v>
      </c>
      <c r="B35" s="1" t="s">
        <v>12</v>
      </c>
      <c r="C35" s="1" t="s">
        <v>13</v>
      </c>
      <c r="D35" s="1" t="s">
        <v>2</v>
      </c>
      <c r="E35" s="18">
        <v>143.00246613227631</v>
      </c>
      <c r="F35" s="18">
        <v>145.05619740457033</v>
      </c>
      <c r="G35" s="18">
        <v>148.5805459242232</v>
      </c>
      <c r="H35" s="18">
        <v>152.51927402137548</v>
      </c>
      <c r="I35" s="18">
        <v>156.48385348651473</v>
      </c>
      <c r="J35" s="18">
        <v>160.00752045451483</v>
      </c>
      <c r="K35" s="18">
        <v>162.27259136750914</v>
      </c>
      <c r="L35" s="18">
        <v>152.5528523785942</v>
      </c>
      <c r="M35" s="13">
        <v>32.377184968377179</v>
      </c>
      <c r="N35" s="2">
        <v>10618</v>
      </c>
      <c r="O35" t="s">
        <v>14</v>
      </c>
      <c r="P35" t="s">
        <v>14</v>
      </c>
      <c r="Q35" s="22">
        <f t="shared" si="1"/>
        <v>143.00247828021483</v>
      </c>
      <c r="R35" s="18">
        <f t="shared" si="2"/>
        <v>145.05620955250885</v>
      </c>
      <c r="S35" s="18">
        <f t="shared" si="3"/>
        <v>148.58055807216172</v>
      </c>
      <c r="T35" s="18">
        <f t="shared" si="4"/>
        <v>152.519286169314</v>
      </c>
      <c r="U35" s="18">
        <f t="shared" si="5"/>
        <v>156.48386563445325</v>
      </c>
      <c r="V35" s="18">
        <f t="shared" si="6"/>
        <v>160.00753260245335</v>
      </c>
      <c r="W35" s="18">
        <f t="shared" si="7"/>
        <v>162.27260351544766</v>
      </c>
      <c r="X35" s="21">
        <f t="shared" si="8"/>
        <v>152.55286452653272</v>
      </c>
    </row>
    <row r="36" spans="1:24" x14ac:dyDescent="0.2">
      <c r="A36" s="11">
        <v>25000</v>
      </c>
      <c r="B36" s="1" t="s">
        <v>12</v>
      </c>
      <c r="C36" s="1" t="s">
        <v>13</v>
      </c>
      <c r="D36" s="1" t="s">
        <v>2</v>
      </c>
      <c r="E36" s="18">
        <v>143.04659579232549</v>
      </c>
      <c r="F36" s="18">
        <v>145.05650842788441</v>
      </c>
      <c r="G36" s="18">
        <v>148.49312503144981</v>
      </c>
      <c r="H36" s="18">
        <v>152.40474009634875</v>
      </c>
      <c r="I36" s="18">
        <v>156.45433007088246</v>
      </c>
      <c r="J36" s="18">
        <v>160.07393082126404</v>
      </c>
      <c r="K36" s="18">
        <v>162.28524748872388</v>
      </c>
      <c r="L36" s="18">
        <v>152.5105415206796</v>
      </c>
      <c r="M36" s="13">
        <v>31.393268370844741</v>
      </c>
      <c r="N36" s="2">
        <v>10656</v>
      </c>
      <c r="O36" t="s">
        <v>14</v>
      </c>
      <c r="P36" t="s">
        <v>14</v>
      </c>
      <c r="Q36" s="22">
        <f t="shared" si="1"/>
        <v>143.04660757109795</v>
      </c>
      <c r="R36" s="18">
        <f t="shared" si="2"/>
        <v>145.05652020665687</v>
      </c>
      <c r="S36" s="18">
        <f t="shared" si="3"/>
        <v>148.49313681022227</v>
      </c>
      <c r="T36" s="18">
        <f t="shared" si="4"/>
        <v>152.40475187512121</v>
      </c>
      <c r="U36" s="18">
        <f t="shared" si="5"/>
        <v>156.45434184965492</v>
      </c>
      <c r="V36" s="18">
        <f t="shared" si="6"/>
        <v>160.0739426000365</v>
      </c>
      <c r="W36" s="18">
        <f t="shared" si="7"/>
        <v>162.28525926749634</v>
      </c>
      <c r="X36" s="21">
        <f t="shared" si="8"/>
        <v>152.51055329945206</v>
      </c>
    </row>
    <row r="37" spans="1:24" x14ac:dyDescent="0.2">
      <c r="A37" s="11">
        <v>31500</v>
      </c>
      <c r="B37" s="1" t="s">
        <v>12</v>
      </c>
      <c r="C37" s="1" t="s">
        <v>13</v>
      </c>
      <c r="D37" s="1" t="s">
        <v>2</v>
      </c>
      <c r="E37" s="18">
        <v>142.02009219678783</v>
      </c>
      <c r="F37" s="18">
        <v>144.06154644486313</v>
      </c>
      <c r="G37" s="18">
        <v>147.47011493465021</v>
      </c>
      <c r="H37" s="18">
        <v>151.48675534670065</v>
      </c>
      <c r="I37" s="18">
        <v>155.62098213243584</v>
      </c>
      <c r="J37" s="18">
        <v>159.17261695769429</v>
      </c>
      <c r="K37" s="18">
        <v>161.49253886402499</v>
      </c>
      <c r="L37" s="18">
        <v>151.58452674551702</v>
      </c>
      <c r="M37" s="13">
        <v>31.015849187366264</v>
      </c>
      <c r="N37" s="2">
        <v>10744</v>
      </c>
      <c r="O37" t="s">
        <v>14</v>
      </c>
      <c r="P37" t="s">
        <v>14</v>
      </c>
      <c r="Q37" s="22">
        <f t="shared" si="1"/>
        <v>142.02010383395239</v>
      </c>
      <c r="R37" s="18">
        <f t="shared" si="2"/>
        <v>144.06155808202769</v>
      </c>
      <c r="S37" s="18">
        <f t="shared" si="3"/>
        <v>147.47012657181477</v>
      </c>
      <c r="T37" s="18">
        <f t="shared" si="4"/>
        <v>151.48676698386521</v>
      </c>
      <c r="U37" s="18">
        <f t="shared" si="5"/>
        <v>155.6209937696004</v>
      </c>
      <c r="V37" s="18">
        <f t="shared" si="6"/>
        <v>159.17262859485885</v>
      </c>
      <c r="W37" s="18">
        <f t="shared" si="7"/>
        <v>161.49255050118956</v>
      </c>
      <c r="X37" s="21">
        <f t="shared" si="8"/>
        <v>151.58453838268159</v>
      </c>
    </row>
    <row r="38" spans="1:24" ht="13.5" thickBot="1" x14ac:dyDescent="0.25">
      <c r="A38" s="12">
        <v>40000</v>
      </c>
      <c r="B38" s="3" t="s">
        <v>12</v>
      </c>
      <c r="C38" s="3" t="s">
        <v>13</v>
      </c>
      <c r="D38" s="3" t="s">
        <v>2</v>
      </c>
      <c r="E38" s="19">
        <v>141.94464496852072</v>
      </c>
      <c r="F38" s="19">
        <v>144.08171428637377</v>
      </c>
      <c r="G38" s="19">
        <v>147.47089421270894</v>
      </c>
      <c r="H38" s="19">
        <v>151.40304871830907</v>
      </c>
      <c r="I38" s="19">
        <v>155.44404554596238</v>
      </c>
      <c r="J38" s="19">
        <v>159.0907167539161</v>
      </c>
      <c r="K38" s="19">
        <v>161.39636864518053</v>
      </c>
      <c r="L38" s="19">
        <v>151.52966390931084</v>
      </c>
      <c r="M38" s="14">
        <v>31.158461162594893</v>
      </c>
      <c r="N38" s="4">
        <v>9793</v>
      </c>
      <c r="O38" t="s">
        <v>14</v>
      </c>
      <c r="P38" t="s">
        <v>14</v>
      </c>
      <c r="Q38" s="23">
        <f t="shared" si="1"/>
        <v>141.94465665919338</v>
      </c>
      <c r="R38" s="19">
        <f t="shared" si="2"/>
        <v>144.08172597704643</v>
      </c>
      <c r="S38" s="19">
        <f t="shared" si="3"/>
        <v>147.47090590338161</v>
      </c>
      <c r="T38" s="19">
        <f t="shared" si="4"/>
        <v>151.40306040898173</v>
      </c>
      <c r="U38" s="19">
        <f t="shared" si="5"/>
        <v>155.44405723663505</v>
      </c>
      <c r="V38" s="19">
        <f t="shared" si="6"/>
        <v>159.09072844458876</v>
      </c>
      <c r="W38" s="19">
        <f t="shared" si="7"/>
        <v>161.39638033585319</v>
      </c>
      <c r="X38" s="24">
        <f t="shared" si="8"/>
        <v>151.52967559998351</v>
      </c>
    </row>
  </sheetData>
  <sheetProtection algorithmName="SHA-512" hashValue="bk5oYoo2XlE9jLpV4KI5NkU+7ssI6l7LTomSW90+iUd3uR4QpLMbdmEHCF7exT9LsX/eLrndWbNRr/t4I+2zcA==" saltValue="2q4mii8+yaUHF1MbLj5JmQ==" spinCount="100000" sheet="1" objects="1" scenarios="1"/>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workbookViewId="0">
      <pane xSplit="1" topLeftCell="P1" activePane="topRight" state="frozen"/>
      <selection pane="topRight" activeCell="P2" sqref="P2"/>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7.5703125" bestFit="1" customWidth="1"/>
    <col min="13" max="13" width="9.7109375" bestFit="1" customWidth="1"/>
    <col min="14" max="14" width="12.42578125" bestFit="1" customWidth="1"/>
    <col min="15" max="15" width="14.28515625" bestFit="1" customWidth="1"/>
    <col min="16" max="16" width="17.85546875" bestFit="1" customWidth="1"/>
    <col min="17" max="24" width="7.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15</v>
      </c>
      <c r="C2" s="1" t="s">
        <v>13</v>
      </c>
      <c r="D2" s="1" t="s">
        <v>2</v>
      </c>
      <c r="E2" s="18">
        <v>164.50070324473569</v>
      </c>
      <c r="F2" s="18">
        <v>166.24026458862357</v>
      </c>
      <c r="G2" s="18">
        <v>168.75714186262775</v>
      </c>
      <c r="H2" s="18">
        <v>171.80030567073248</v>
      </c>
      <c r="I2" s="18">
        <v>175.18581962681873</v>
      </c>
      <c r="J2" s="18">
        <v>178.8717238811702</v>
      </c>
      <c r="K2" s="18">
        <v>181.43186202322821</v>
      </c>
      <c r="L2" s="18">
        <v>172.27956721175471</v>
      </c>
      <c r="M2" s="13">
        <v>41.770724832749671</v>
      </c>
      <c r="N2" s="2">
        <v>4207</v>
      </c>
      <c r="O2" s="15">
        <v>10.391768799999999</v>
      </c>
      <c r="P2" s="25">
        <v>10.391768799999999</v>
      </c>
      <c r="Q2" s="20">
        <f>E2+$M2*LOG10($P$2/$O$2)</f>
        <v>164.50070324473569</v>
      </c>
      <c r="R2" s="18">
        <f t="shared" ref="R2:X17" si="0">F2+$M2*LOG10($P$2/$O$2)</f>
        <v>166.24026458862357</v>
      </c>
      <c r="S2" s="18">
        <f t="shared" si="0"/>
        <v>168.75714186262775</v>
      </c>
      <c r="T2" s="18">
        <f t="shared" si="0"/>
        <v>171.80030567073248</v>
      </c>
      <c r="U2" s="18">
        <f t="shared" si="0"/>
        <v>175.18581962681873</v>
      </c>
      <c r="V2" s="18">
        <f t="shared" si="0"/>
        <v>178.8717238811702</v>
      </c>
      <c r="W2" s="18">
        <f t="shared" si="0"/>
        <v>181.43186202322821</v>
      </c>
      <c r="X2" s="21">
        <f t="shared" si="0"/>
        <v>172.27956721175471</v>
      </c>
    </row>
    <row r="3" spans="1:24" x14ac:dyDescent="0.2">
      <c r="A3" s="11">
        <v>13</v>
      </c>
      <c r="B3" s="1" t="s">
        <v>15</v>
      </c>
      <c r="C3" s="1" t="s">
        <v>13</v>
      </c>
      <c r="D3" s="1" t="s">
        <v>2</v>
      </c>
      <c r="E3" s="18">
        <v>164.84367610412019</v>
      </c>
      <c r="F3" s="18">
        <v>166.35582635757899</v>
      </c>
      <c r="G3" s="18">
        <v>169.01754379437514</v>
      </c>
      <c r="H3" s="18">
        <v>172.2474121452278</v>
      </c>
      <c r="I3" s="18">
        <v>175.64222398590664</v>
      </c>
      <c r="J3" s="18">
        <v>178.66184848788785</v>
      </c>
      <c r="K3" s="18">
        <v>180.73210254219669</v>
      </c>
      <c r="L3" s="18">
        <v>172.50667578432629</v>
      </c>
      <c r="M3" s="13">
        <v>38.055998244491043</v>
      </c>
      <c r="N3" s="2">
        <v>4358</v>
      </c>
      <c r="O3" t="s">
        <v>14</v>
      </c>
      <c r="P3" t="s">
        <v>14</v>
      </c>
      <c r="Q3" s="22">
        <f t="shared" ref="Q3:Q37" si="1">E3+$M3*LOG10($P$2/$O$2)</f>
        <v>164.84367610412019</v>
      </c>
      <c r="R3" s="18">
        <f t="shared" si="0"/>
        <v>166.35582635757899</v>
      </c>
      <c r="S3" s="18">
        <f t="shared" si="0"/>
        <v>169.01754379437514</v>
      </c>
      <c r="T3" s="18">
        <f t="shared" si="0"/>
        <v>172.2474121452278</v>
      </c>
      <c r="U3" s="18">
        <f t="shared" si="0"/>
        <v>175.64222398590664</v>
      </c>
      <c r="V3" s="18">
        <f t="shared" si="0"/>
        <v>178.66184848788785</v>
      </c>
      <c r="W3" s="18">
        <f t="shared" si="0"/>
        <v>180.73210254219669</v>
      </c>
      <c r="X3" s="21">
        <f t="shared" si="0"/>
        <v>172.50667578432629</v>
      </c>
    </row>
    <row r="4" spans="1:24" x14ac:dyDescent="0.2">
      <c r="A4" s="11">
        <v>16</v>
      </c>
      <c r="B4" s="1" t="s">
        <v>15</v>
      </c>
      <c r="C4" s="1" t="s">
        <v>13</v>
      </c>
      <c r="D4" s="1" t="s">
        <v>2</v>
      </c>
      <c r="E4" s="18">
        <v>165.93800918710443</v>
      </c>
      <c r="F4" s="18">
        <v>167.98368037609862</v>
      </c>
      <c r="G4" s="18">
        <v>170.81464576512951</v>
      </c>
      <c r="H4" s="18">
        <v>173.99679894426328</v>
      </c>
      <c r="I4" s="18">
        <v>177.41804053662389</v>
      </c>
      <c r="J4" s="18">
        <v>180.80213918162701</v>
      </c>
      <c r="K4" s="18">
        <v>183.31396086324301</v>
      </c>
      <c r="L4" s="18">
        <v>174.25031096992205</v>
      </c>
      <c r="M4" s="13">
        <v>50.516457794494698</v>
      </c>
      <c r="N4" s="2">
        <v>4526</v>
      </c>
      <c r="O4" t="s">
        <v>14</v>
      </c>
      <c r="P4" t="s">
        <v>14</v>
      </c>
      <c r="Q4" s="22">
        <f t="shared" si="1"/>
        <v>165.93800918710443</v>
      </c>
      <c r="R4" s="18">
        <f t="shared" si="0"/>
        <v>167.98368037609862</v>
      </c>
      <c r="S4" s="18">
        <f t="shared" si="0"/>
        <v>170.81464576512951</v>
      </c>
      <c r="T4" s="18">
        <f t="shared" si="0"/>
        <v>173.99679894426328</v>
      </c>
      <c r="U4" s="18">
        <f t="shared" si="0"/>
        <v>177.41804053662389</v>
      </c>
      <c r="V4" s="18">
        <f t="shared" si="0"/>
        <v>180.80213918162701</v>
      </c>
      <c r="W4" s="18">
        <f t="shared" si="0"/>
        <v>183.31396086324301</v>
      </c>
      <c r="X4" s="21">
        <f t="shared" si="0"/>
        <v>174.25031096992205</v>
      </c>
    </row>
    <row r="5" spans="1:24" x14ac:dyDescent="0.2">
      <c r="A5" s="11">
        <v>20</v>
      </c>
      <c r="B5" s="1" t="s">
        <v>15</v>
      </c>
      <c r="C5" s="1" t="s">
        <v>13</v>
      </c>
      <c r="D5" s="1" t="s">
        <v>2</v>
      </c>
      <c r="E5" s="18">
        <v>169.32413617911374</v>
      </c>
      <c r="F5" s="18">
        <v>171.0375476324449</v>
      </c>
      <c r="G5" s="18">
        <v>173.67432109352387</v>
      </c>
      <c r="H5" s="18">
        <v>176.56822329344507</v>
      </c>
      <c r="I5" s="18">
        <v>179.79575515045732</v>
      </c>
      <c r="J5" s="18">
        <v>182.6871468478767</v>
      </c>
      <c r="K5" s="18">
        <v>184.72648482708308</v>
      </c>
      <c r="L5" s="18">
        <v>176.78372168371553</v>
      </c>
      <c r="M5" s="13">
        <v>48.456624412301743</v>
      </c>
      <c r="N5" s="2">
        <v>4699</v>
      </c>
      <c r="O5" t="s">
        <v>14</v>
      </c>
      <c r="P5" t="s">
        <v>14</v>
      </c>
      <c r="Q5" s="22">
        <f t="shared" si="1"/>
        <v>169.32413617911374</v>
      </c>
      <c r="R5" s="18">
        <f t="shared" si="0"/>
        <v>171.0375476324449</v>
      </c>
      <c r="S5" s="18">
        <f t="shared" si="0"/>
        <v>173.67432109352387</v>
      </c>
      <c r="T5" s="18">
        <f t="shared" si="0"/>
        <v>176.56822329344507</v>
      </c>
      <c r="U5" s="18">
        <f t="shared" si="0"/>
        <v>179.79575515045732</v>
      </c>
      <c r="V5" s="18">
        <f t="shared" si="0"/>
        <v>182.6871468478767</v>
      </c>
      <c r="W5" s="18">
        <f t="shared" si="0"/>
        <v>184.72648482708308</v>
      </c>
      <c r="X5" s="21">
        <f t="shared" si="0"/>
        <v>176.78372168371553</v>
      </c>
    </row>
    <row r="6" spans="1:24" x14ac:dyDescent="0.2">
      <c r="A6" s="11">
        <v>25</v>
      </c>
      <c r="B6" s="1" t="s">
        <v>15</v>
      </c>
      <c r="C6" s="1" t="s">
        <v>13</v>
      </c>
      <c r="D6" s="1" t="s">
        <v>2</v>
      </c>
      <c r="E6" s="18">
        <v>174.45430522134259</v>
      </c>
      <c r="F6" s="18">
        <v>176.06497428883796</v>
      </c>
      <c r="G6" s="18">
        <v>178.64375605896782</v>
      </c>
      <c r="H6" s="18">
        <v>181.36019403226874</v>
      </c>
      <c r="I6" s="18">
        <v>184.30756813572606</v>
      </c>
      <c r="J6" s="18">
        <v>187.0367763683806</v>
      </c>
      <c r="K6" s="18">
        <v>189.16228355757718</v>
      </c>
      <c r="L6" s="18">
        <v>181.55022412561848</v>
      </c>
      <c r="M6" s="13">
        <v>51.007019874251277</v>
      </c>
      <c r="N6" s="2">
        <v>4774</v>
      </c>
      <c r="O6" t="s">
        <v>14</v>
      </c>
      <c r="P6" t="s">
        <v>14</v>
      </c>
      <c r="Q6" s="22">
        <f t="shared" si="1"/>
        <v>174.45430522134259</v>
      </c>
      <c r="R6" s="18">
        <f t="shared" si="0"/>
        <v>176.06497428883796</v>
      </c>
      <c r="S6" s="18">
        <f t="shared" si="0"/>
        <v>178.64375605896782</v>
      </c>
      <c r="T6" s="18">
        <f t="shared" si="0"/>
        <v>181.36019403226874</v>
      </c>
      <c r="U6" s="18">
        <f t="shared" si="0"/>
        <v>184.30756813572606</v>
      </c>
      <c r="V6" s="18">
        <f t="shared" si="0"/>
        <v>187.0367763683806</v>
      </c>
      <c r="W6" s="18">
        <f t="shared" si="0"/>
        <v>189.16228355757718</v>
      </c>
      <c r="X6" s="21">
        <f t="shared" si="0"/>
        <v>181.55022412561848</v>
      </c>
    </row>
    <row r="7" spans="1:24" x14ac:dyDescent="0.2">
      <c r="A7" s="11">
        <v>31</v>
      </c>
      <c r="B7" s="1" t="s">
        <v>15</v>
      </c>
      <c r="C7" s="1" t="s">
        <v>13</v>
      </c>
      <c r="D7" s="1" t="s">
        <v>2</v>
      </c>
      <c r="E7" s="18">
        <v>178.00105337154071</v>
      </c>
      <c r="F7" s="18">
        <v>179.47941940465734</v>
      </c>
      <c r="G7" s="18">
        <v>182.31533979031718</v>
      </c>
      <c r="H7" s="18">
        <v>185.15959233830768</v>
      </c>
      <c r="I7" s="18">
        <v>187.93156446499583</v>
      </c>
      <c r="J7" s="18">
        <v>190.92955944311248</v>
      </c>
      <c r="K7" s="18">
        <v>192.88425978014726</v>
      </c>
      <c r="L7" s="18">
        <v>185.24233850144486</v>
      </c>
      <c r="M7" s="13">
        <v>55.786448700490261</v>
      </c>
      <c r="N7" s="2">
        <v>4829</v>
      </c>
      <c r="O7" t="s">
        <v>14</v>
      </c>
      <c r="P7" t="s">
        <v>14</v>
      </c>
      <c r="Q7" s="22">
        <f t="shared" si="1"/>
        <v>178.00105337154071</v>
      </c>
      <c r="R7" s="18">
        <f t="shared" si="0"/>
        <v>179.47941940465734</v>
      </c>
      <c r="S7" s="18">
        <f t="shared" si="0"/>
        <v>182.31533979031718</v>
      </c>
      <c r="T7" s="18">
        <f t="shared" si="0"/>
        <v>185.15959233830768</v>
      </c>
      <c r="U7" s="18">
        <f t="shared" si="0"/>
        <v>187.93156446499583</v>
      </c>
      <c r="V7" s="18">
        <f t="shared" si="0"/>
        <v>190.92955944311248</v>
      </c>
      <c r="W7" s="18">
        <f t="shared" si="0"/>
        <v>192.88425978014726</v>
      </c>
      <c r="X7" s="21">
        <f t="shared" si="0"/>
        <v>185.24233850144486</v>
      </c>
    </row>
    <row r="8" spans="1:24" x14ac:dyDescent="0.2">
      <c r="A8" s="11">
        <v>40</v>
      </c>
      <c r="B8" s="1" t="s">
        <v>15</v>
      </c>
      <c r="C8" s="1" t="s">
        <v>13</v>
      </c>
      <c r="D8" s="1" t="s">
        <v>2</v>
      </c>
      <c r="E8" s="18">
        <v>180.53460549822069</v>
      </c>
      <c r="F8" s="18">
        <v>181.93370189551212</v>
      </c>
      <c r="G8" s="18">
        <v>184.37505365936781</v>
      </c>
      <c r="H8" s="18">
        <v>187.08449964909363</v>
      </c>
      <c r="I8" s="18">
        <v>190.34764239051827</v>
      </c>
      <c r="J8" s="18">
        <v>193.32440742586388</v>
      </c>
      <c r="K8" s="18">
        <v>195.33628081512074</v>
      </c>
      <c r="L8" s="18">
        <v>187.45438033461022</v>
      </c>
      <c r="M8" s="13">
        <v>51.891563383110523</v>
      </c>
      <c r="N8" s="2">
        <v>4884</v>
      </c>
      <c r="O8" t="s">
        <v>14</v>
      </c>
      <c r="P8" t="s">
        <v>14</v>
      </c>
      <c r="Q8" s="22">
        <f t="shared" si="1"/>
        <v>180.53460549822069</v>
      </c>
      <c r="R8" s="18">
        <f t="shared" si="0"/>
        <v>181.93370189551212</v>
      </c>
      <c r="S8" s="18">
        <f t="shared" si="0"/>
        <v>184.37505365936781</v>
      </c>
      <c r="T8" s="18">
        <f t="shared" si="0"/>
        <v>187.08449964909363</v>
      </c>
      <c r="U8" s="18">
        <f t="shared" si="0"/>
        <v>190.34764239051827</v>
      </c>
      <c r="V8" s="18">
        <f t="shared" si="0"/>
        <v>193.32440742586388</v>
      </c>
      <c r="W8" s="18">
        <f t="shared" si="0"/>
        <v>195.33628081512074</v>
      </c>
      <c r="X8" s="21">
        <f t="shared" si="0"/>
        <v>187.45438033461022</v>
      </c>
    </row>
    <row r="9" spans="1:24" x14ac:dyDescent="0.2">
      <c r="A9" s="11">
        <v>50</v>
      </c>
      <c r="B9" s="1" t="s">
        <v>15</v>
      </c>
      <c r="C9" s="1" t="s">
        <v>13</v>
      </c>
      <c r="D9" s="1" t="s">
        <v>2</v>
      </c>
      <c r="E9" s="18">
        <v>180.19967406299665</v>
      </c>
      <c r="F9" s="18">
        <v>181.6427206331384</v>
      </c>
      <c r="G9" s="18">
        <v>184.03540297486515</v>
      </c>
      <c r="H9" s="18">
        <v>187.11952525854116</v>
      </c>
      <c r="I9" s="18">
        <v>190.46155447629081</v>
      </c>
      <c r="J9" s="18">
        <v>193.47088433370581</v>
      </c>
      <c r="K9" s="18">
        <v>195.19943009720984</v>
      </c>
      <c r="L9" s="18">
        <v>187.35635424684719</v>
      </c>
      <c r="M9" s="13">
        <v>47.83099531070944</v>
      </c>
      <c r="N9" s="2">
        <v>4918</v>
      </c>
      <c r="O9" t="s">
        <v>14</v>
      </c>
      <c r="P9" t="s">
        <v>14</v>
      </c>
      <c r="Q9" s="22">
        <f t="shared" si="1"/>
        <v>180.19967406299665</v>
      </c>
      <c r="R9" s="18">
        <f t="shared" si="0"/>
        <v>181.6427206331384</v>
      </c>
      <c r="S9" s="18">
        <f t="shared" si="0"/>
        <v>184.03540297486515</v>
      </c>
      <c r="T9" s="18">
        <f t="shared" si="0"/>
        <v>187.11952525854116</v>
      </c>
      <c r="U9" s="18">
        <f t="shared" si="0"/>
        <v>190.46155447629081</v>
      </c>
      <c r="V9" s="18">
        <f t="shared" si="0"/>
        <v>193.47088433370581</v>
      </c>
      <c r="W9" s="18">
        <f t="shared" si="0"/>
        <v>195.19943009720984</v>
      </c>
      <c r="X9" s="21">
        <f t="shared" si="0"/>
        <v>187.35635424684719</v>
      </c>
    </row>
    <row r="10" spans="1:24" x14ac:dyDescent="0.2">
      <c r="A10" s="11">
        <v>63</v>
      </c>
      <c r="B10" s="1" t="s">
        <v>15</v>
      </c>
      <c r="C10" s="1" t="s">
        <v>13</v>
      </c>
      <c r="D10" s="1" t="s">
        <v>2</v>
      </c>
      <c r="E10" s="18">
        <v>177.23427048842089</v>
      </c>
      <c r="F10" s="18">
        <v>178.81893167857478</v>
      </c>
      <c r="G10" s="18">
        <v>181.32441259692834</v>
      </c>
      <c r="H10" s="18">
        <v>184.28532866957468</v>
      </c>
      <c r="I10" s="18">
        <v>187.4632333532652</v>
      </c>
      <c r="J10" s="18">
        <v>190.16732298727052</v>
      </c>
      <c r="K10" s="18">
        <v>192.0123225849112</v>
      </c>
      <c r="L10" s="18">
        <v>184.4148046448382</v>
      </c>
      <c r="M10" s="13">
        <v>43.136822586702294</v>
      </c>
      <c r="N10" s="2">
        <v>4911</v>
      </c>
      <c r="O10" t="s">
        <v>14</v>
      </c>
      <c r="P10" t="s">
        <v>14</v>
      </c>
      <c r="Q10" s="22">
        <f t="shared" si="1"/>
        <v>177.23427048842089</v>
      </c>
      <c r="R10" s="18">
        <f t="shared" si="0"/>
        <v>178.81893167857478</v>
      </c>
      <c r="S10" s="18">
        <f t="shared" si="0"/>
        <v>181.32441259692834</v>
      </c>
      <c r="T10" s="18">
        <f t="shared" si="0"/>
        <v>184.28532866957468</v>
      </c>
      <c r="U10" s="18">
        <f t="shared" si="0"/>
        <v>187.4632333532652</v>
      </c>
      <c r="V10" s="18">
        <f t="shared" si="0"/>
        <v>190.16732298727052</v>
      </c>
      <c r="W10" s="18">
        <f t="shared" si="0"/>
        <v>192.0123225849112</v>
      </c>
      <c r="X10" s="21">
        <f t="shared" si="0"/>
        <v>184.4148046448382</v>
      </c>
    </row>
    <row r="11" spans="1:24" x14ac:dyDescent="0.2">
      <c r="A11" s="11">
        <v>80</v>
      </c>
      <c r="B11" s="1" t="s">
        <v>15</v>
      </c>
      <c r="C11" s="1" t="s">
        <v>13</v>
      </c>
      <c r="D11" s="1" t="s">
        <v>2</v>
      </c>
      <c r="E11" s="18">
        <v>175.06709886544712</v>
      </c>
      <c r="F11" s="18">
        <v>176.34139558564226</v>
      </c>
      <c r="G11" s="18">
        <v>178.67750089360129</v>
      </c>
      <c r="H11" s="18">
        <v>181.29501803487975</v>
      </c>
      <c r="I11" s="18">
        <v>183.94454516993582</v>
      </c>
      <c r="J11" s="18">
        <v>186.58815176012104</v>
      </c>
      <c r="K11" s="18">
        <v>188.18717639997496</v>
      </c>
      <c r="L11" s="18">
        <v>181.36029484584589</v>
      </c>
      <c r="M11" s="13">
        <v>42.124956468490602</v>
      </c>
      <c r="N11" s="2">
        <v>4899</v>
      </c>
      <c r="O11" t="s">
        <v>14</v>
      </c>
      <c r="P11" t="s">
        <v>14</v>
      </c>
      <c r="Q11" s="22">
        <f t="shared" si="1"/>
        <v>175.06709886544712</v>
      </c>
      <c r="R11" s="18">
        <f t="shared" si="0"/>
        <v>176.34139558564226</v>
      </c>
      <c r="S11" s="18">
        <f t="shared" si="0"/>
        <v>178.67750089360129</v>
      </c>
      <c r="T11" s="18">
        <f t="shared" si="0"/>
        <v>181.29501803487975</v>
      </c>
      <c r="U11" s="18">
        <f t="shared" si="0"/>
        <v>183.94454516993582</v>
      </c>
      <c r="V11" s="18">
        <f t="shared" si="0"/>
        <v>186.58815176012104</v>
      </c>
      <c r="W11" s="18">
        <f t="shared" si="0"/>
        <v>188.18717639997496</v>
      </c>
      <c r="X11" s="21">
        <f t="shared" si="0"/>
        <v>181.36029484584589</v>
      </c>
    </row>
    <row r="12" spans="1:24" x14ac:dyDescent="0.2">
      <c r="A12" s="11">
        <v>100</v>
      </c>
      <c r="B12" s="1" t="s">
        <v>15</v>
      </c>
      <c r="C12" s="1" t="s">
        <v>13</v>
      </c>
      <c r="D12" s="1" t="s">
        <v>2</v>
      </c>
      <c r="E12" s="18">
        <v>172.62279146230114</v>
      </c>
      <c r="F12" s="18">
        <v>173.90465494931186</v>
      </c>
      <c r="G12" s="18">
        <v>175.99432691654894</v>
      </c>
      <c r="H12" s="18">
        <v>178.27565112588377</v>
      </c>
      <c r="I12" s="18">
        <v>180.7258335895547</v>
      </c>
      <c r="J12" s="18">
        <v>182.85699123969684</v>
      </c>
      <c r="K12" s="18">
        <v>184.24983360060372</v>
      </c>
      <c r="L12" s="18">
        <v>178.40413459741353</v>
      </c>
      <c r="M12" s="13">
        <v>33.485798687475146</v>
      </c>
      <c r="N12" s="2">
        <v>4892</v>
      </c>
      <c r="O12" t="s">
        <v>14</v>
      </c>
      <c r="P12" t="s">
        <v>14</v>
      </c>
      <c r="Q12" s="22">
        <f t="shared" si="1"/>
        <v>172.62279146230114</v>
      </c>
      <c r="R12" s="18">
        <f t="shared" si="0"/>
        <v>173.90465494931186</v>
      </c>
      <c r="S12" s="18">
        <f t="shared" si="0"/>
        <v>175.99432691654894</v>
      </c>
      <c r="T12" s="18">
        <f t="shared" si="0"/>
        <v>178.27565112588377</v>
      </c>
      <c r="U12" s="18">
        <f t="shared" si="0"/>
        <v>180.7258335895547</v>
      </c>
      <c r="V12" s="18">
        <f t="shared" si="0"/>
        <v>182.85699123969684</v>
      </c>
      <c r="W12" s="18">
        <f t="shared" si="0"/>
        <v>184.24983360060372</v>
      </c>
      <c r="X12" s="21">
        <f t="shared" si="0"/>
        <v>178.40413459741353</v>
      </c>
    </row>
    <row r="13" spans="1:24" x14ac:dyDescent="0.2">
      <c r="A13" s="11">
        <v>125</v>
      </c>
      <c r="B13" s="1" t="s">
        <v>15</v>
      </c>
      <c r="C13" s="1" t="s">
        <v>13</v>
      </c>
      <c r="D13" s="1" t="s">
        <v>2</v>
      </c>
      <c r="E13" s="18">
        <v>171.07787481374208</v>
      </c>
      <c r="F13" s="18">
        <v>172.51197091565001</v>
      </c>
      <c r="G13" s="18">
        <v>174.40801086145706</v>
      </c>
      <c r="H13" s="18">
        <v>176.46056411901677</v>
      </c>
      <c r="I13" s="18">
        <v>178.47657859169067</v>
      </c>
      <c r="J13" s="18">
        <v>180.35341135865173</v>
      </c>
      <c r="K13" s="18">
        <v>181.50212182271898</v>
      </c>
      <c r="L13" s="18">
        <v>176.43650723121974</v>
      </c>
      <c r="M13" s="13">
        <v>29.621226106534486</v>
      </c>
      <c r="N13" s="2">
        <v>4903</v>
      </c>
      <c r="O13" t="s">
        <v>14</v>
      </c>
      <c r="P13" t="s">
        <v>14</v>
      </c>
      <c r="Q13" s="22">
        <f t="shared" si="1"/>
        <v>171.07787481374208</v>
      </c>
      <c r="R13" s="18">
        <f t="shared" si="0"/>
        <v>172.51197091565001</v>
      </c>
      <c r="S13" s="18">
        <f t="shared" si="0"/>
        <v>174.40801086145706</v>
      </c>
      <c r="T13" s="18">
        <f t="shared" si="0"/>
        <v>176.46056411901677</v>
      </c>
      <c r="U13" s="18">
        <f t="shared" si="0"/>
        <v>178.47657859169067</v>
      </c>
      <c r="V13" s="18">
        <f t="shared" si="0"/>
        <v>180.35341135865173</v>
      </c>
      <c r="W13" s="18">
        <f t="shared" si="0"/>
        <v>181.50212182271898</v>
      </c>
      <c r="X13" s="21">
        <f t="shared" si="0"/>
        <v>176.43650723121974</v>
      </c>
    </row>
    <row r="14" spans="1:24" x14ac:dyDescent="0.2">
      <c r="A14" s="11">
        <v>160</v>
      </c>
      <c r="B14" s="1" t="s">
        <v>15</v>
      </c>
      <c r="C14" s="1" t="s">
        <v>13</v>
      </c>
      <c r="D14" s="1" t="s">
        <v>2</v>
      </c>
      <c r="E14" s="18">
        <v>169.75739003953635</v>
      </c>
      <c r="F14" s="18">
        <v>170.92160353740798</v>
      </c>
      <c r="G14" s="18">
        <v>172.91981659123985</v>
      </c>
      <c r="H14" s="18">
        <v>175.07784257992489</v>
      </c>
      <c r="I14" s="18">
        <v>177.16171480908542</v>
      </c>
      <c r="J14" s="18">
        <v>179.14466091930734</v>
      </c>
      <c r="K14" s="18">
        <v>180.38557431866562</v>
      </c>
      <c r="L14" s="18">
        <v>175.10682903782478</v>
      </c>
      <c r="M14" s="13">
        <v>31.590421667508132</v>
      </c>
      <c r="N14" s="2">
        <v>4914</v>
      </c>
      <c r="O14" t="s">
        <v>14</v>
      </c>
      <c r="P14" t="s">
        <v>14</v>
      </c>
      <c r="Q14" s="22">
        <f t="shared" si="1"/>
        <v>169.75739003953635</v>
      </c>
      <c r="R14" s="18">
        <f t="shared" si="0"/>
        <v>170.92160353740798</v>
      </c>
      <c r="S14" s="18">
        <f t="shared" si="0"/>
        <v>172.91981659123985</v>
      </c>
      <c r="T14" s="18">
        <f t="shared" si="0"/>
        <v>175.07784257992489</v>
      </c>
      <c r="U14" s="18">
        <f t="shared" si="0"/>
        <v>177.16171480908542</v>
      </c>
      <c r="V14" s="18">
        <f t="shared" si="0"/>
        <v>179.14466091930734</v>
      </c>
      <c r="W14" s="18">
        <f t="shared" si="0"/>
        <v>180.38557431866562</v>
      </c>
      <c r="X14" s="21">
        <f t="shared" si="0"/>
        <v>175.10682903782478</v>
      </c>
    </row>
    <row r="15" spans="1:24" x14ac:dyDescent="0.2">
      <c r="A15" s="11">
        <v>200</v>
      </c>
      <c r="B15" s="1" t="s">
        <v>15</v>
      </c>
      <c r="C15" s="1" t="s">
        <v>13</v>
      </c>
      <c r="D15" s="1" t="s">
        <v>2</v>
      </c>
      <c r="E15" s="18">
        <v>167.50194911500029</v>
      </c>
      <c r="F15" s="18">
        <v>168.58569992322344</v>
      </c>
      <c r="G15" s="18">
        <v>170.56575718734732</v>
      </c>
      <c r="H15" s="18">
        <v>172.78408181568255</v>
      </c>
      <c r="I15" s="18">
        <v>175.18391250309554</v>
      </c>
      <c r="J15" s="18">
        <v>177.61806302560339</v>
      </c>
      <c r="K15" s="18">
        <v>179.53108934568297</v>
      </c>
      <c r="L15" s="18">
        <v>173.0780322154294</v>
      </c>
      <c r="M15" s="13">
        <v>30.313666920688554</v>
      </c>
      <c r="N15" s="2">
        <v>4912</v>
      </c>
      <c r="O15" t="s">
        <v>14</v>
      </c>
      <c r="P15" t="s">
        <v>14</v>
      </c>
      <c r="Q15" s="22">
        <f t="shared" si="1"/>
        <v>167.50194911500029</v>
      </c>
      <c r="R15" s="18">
        <f t="shared" si="0"/>
        <v>168.58569992322344</v>
      </c>
      <c r="S15" s="18">
        <f t="shared" si="0"/>
        <v>170.56575718734732</v>
      </c>
      <c r="T15" s="18">
        <f t="shared" si="0"/>
        <v>172.78408181568255</v>
      </c>
      <c r="U15" s="18">
        <f t="shared" si="0"/>
        <v>175.18391250309554</v>
      </c>
      <c r="V15" s="18">
        <f t="shared" si="0"/>
        <v>177.61806302560339</v>
      </c>
      <c r="W15" s="18">
        <f t="shared" si="0"/>
        <v>179.53108934568297</v>
      </c>
      <c r="X15" s="21">
        <f t="shared" si="0"/>
        <v>173.0780322154294</v>
      </c>
    </row>
    <row r="16" spans="1:24" x14ac:dyDescent="0.2">
      <c r="A16" s="11">
        <v>250</v>
      </c>
      <c r="B16" s="1" t="s">
        <v>15</v>
      </c>
      <c r="C16" s="1" t="s">
        <v>13</v>
      </c>
      <c r="D16" s="1" t="s">
        <v>2</v>
      </c>
      <c r="E16" s="18">
        <v>166.70386374971659</v>
      </c>
      <c r="F16" s="18">
        <v>167.88165835253804</v>
      </c>
      <c r="G16" s="18">
        <v>170.03252029736609</v>
      </c>
      <c r="H16" s="18">
        <v>172.46428786245983</v>
      </c>
      <c r="I16" s="18">
        <v>174.88595823793597</v>
      </c>
      <c r="J16" s="18">
        <v>177.32610321479598</v>
      </c>
      <c r="K16" s="18">
        <v>179.08675651990995</v>
      </c>
      <c r="L16" s="18">
        <v>172.68707314347276</v>
      </c>
      <c r="M16" s="13">
        <v>33.568131442552421</v>
      </c>
      <c r="N16" s="2">
        <v>4911</v>
      </c>
      <c r="O16" t="s">
        <v>14</v>
      </c>
      <c r="P16" t="s">
        <v>14</v>
      </c>
      <c r="Q16" s="22">
        <f t="shared" si="1"/>
        <v>166.70386374971659</v>
      </c>
      <c r="R16" s="18">
        <f t="shared" si="0"/>
        <v>167.88165835253804</v>
      </c>
      <c r="S16" s="18">
        <f t="shared" si="0"/>
        <v>170.03252029736609</v>
      </c>
      <c r="T16" s="18">
        <f t="shared" si="0"/>
        <v>172.46428786245983</v>
      </c>
      <c r="U16" s="18">
        <f t="shared" si="0"/>
        <v>174.88595823793597</v>
      </c>
      <c r="V16" s="18">
        <f t="shared" si="0"/>
        <v>177.32610321479598</v>
      </c>
      <c r="W16" s="18">
        <f t="shared" si="0"/>
        <v>179.08675651990995</v>
      </c>
      <c r="X16" s="21">
        <f t="shared" si="0"/>
        <v>172.68707314347276</v>
      </c>
    </row>
    <row r="17" spans="1:24" x14ac:dyDescent="0.2">
      <c r="A17" s="11">
        <v>315</v>
      </c>
      <c r="B17" s="1" t="s">
        <v>15</v>
      </c>
      <c r="C17" s="1" t="s">
        <v>13</v>
      </c>
      <c r="D17" s="1" t="s">
        <v>2</v>
      </c>
      <c r="E17" s="18">
        <v>166.53192733590527</v>
      </c>
      <c r="F17" s="18">
        <v>167.94069337840097</v>
      </c>
      <c r="G17" s="18">
        <v>170.03603917503975</v>
      </c>
      <c r="H17" s="18">
        <v>172.52767826107905</v>
      </c>
      <c r="I17" s="18">
        <v>174.73369717098618</v>
      </c>
      <c r="J17" s="18">
        <v>176.98756277719372</v>
      </c>
      <c r="K17" s="18">
        <v>178.36240780897228</v>
      </c>
      <c r="L17" s="18">
        <v>172.4493033289061</v>
      </c>
      <c r="M17" s="13">
        <v>33.84855614308519</v>
      </c>
      <c r="N17" s="2">
        <v>4920</v>
      </c>
      <c r="O17" t="s">
        <v>14</v>
      </c>
      <c r="P17" t="s">
        <v>14</v>
      </c>
      <c r="Q17" s="22">
        <f t="shared" si="1"/>
        <v>166.53192733590527</v>
      </c>
      <c r="R17" s="18">
        <f t="shared" si="0"/>
        <v>167.94069337840097</v>
      </c>
      <c r="S17" s="18">
        <f t="shared" si="0"/>
        <v>170.03603917503975</v>
      </c>
      <c r="T17" s="18">
        <f t="shared" si="0"/>
        <v>172.52767826107905</v>
      </c>
      <c r="U17" s="18">
        <f t="shared" si="0"/>
        <v>174.73369717098618</v>
      </c>
      <c r="V17" s="18">
        <f t="shared" si="0"/>
        <v>176.98756277719372</v>
      </c>
      <c r="W17" s="18">
        <f t="shared" si="0"/>
        <v>178.36240780897228</v>
      </c>
      <c r="X17" s="21">
        <f t="shared" si="0"/>
        <v>172.4493033289061</v>
      </c>
    </row>
    <row r="18" spans="1:24" x14ac:dyDescent="0.2">
      <c r="A18" s="11">
        <v>400</v>
      </c>
      <c r="B18" s="1" t="s">
        <v>15</v>
      </c>
      <c r="C18" s="1" t="s">
        <v>13</v>
      </c>
      <c r="D18" s="1" t="s">
        <v>2</v>
      </c>
      <c r="E18" s="18">
        <v>166.49736416827761</v>
      </c>
      <c r="F18" s="18">
        <v>167.72490490502662</v>
      </c>
      <c r="G18" s="18">
        <v>170.11837348287651</v>
      </c>
      <c r="H18" s="18">
        <v>172.39998573058412</v>
      </c>
      <c r="I18" s="18">
        <v>174.79813272418997</v>
      </c>
      <c r="J18" s="18">
        <v>176.87001835359436</v>
      </c>
      <c r="K18" s="18">
        <v>178.06178168929011</v>
      </c>
      <c r="L18" s="18">
        <v>172.4146071100416</v>
      </c>
      <c r="M18" s="13">
        <v>30.973077435357293</v>
      </c>
      <c r="N18" s="2">
        <v>4909</v>
      </c>
      <c r="O18" t="s">
        <v>14</v>
      </c>
      <c r="P18" t="s">
        <v>14</v>
      </c>
      <c r="Q18" s="22">
        <f t="shared" si="1"/>
        <v>166.49736416827761</v>
      </c>
      <c r="R18" s="18">
        <f t="shared" ref="R18:R38" si="2">F18+$M18*LOG10($P$2/$O$2)</f>
        <v>167.72490490502662</v>
      </c>
      <c r="S18" s="18">
        <f t="shared" ref="S18:S38" si="3">G18+$M18*LOG10($P$2/$O$2)</f>
        <v>170.11837348287651</v>
      </c>
      <c r="T18" s="18">
        <f t="shared" ref="T18:T38" si="4">H18+$M18*LOG10($P$2/$O$2)</f>
        <v>172.39998573058412</v>
      </c>
      <c r="U18" s="18">
        <f t="shared" ref="U18:U38" si="5">I18+$M18*LOG10($P$2/$O$2)</f>
        <v>174.79813272418997</v>
      </c>
      <c r="V18" s="18">
        <f t="shared" ref="V18:V38" si="6">J18+$M18*LOG10($P$2/$O$2)</f>
        <v>176.87001835359436</v>
      </c>
      <c r="W18" s="18">
        <f t="shared" ref="W18:W38" si="7">K18+$M18*LOG10($P$2/$O$2)</f>
        <v>178.06178168929011</v>
      </c>
      <c r="X18" s="21">
        <f t="shared" ref="X18:X38" si="8">L18+$M18*LOG10($P$2/$O$2)</f>
        <v>172.4146071100416</v>
      </c>
    </row>
    <row r="19" spans="1:24" x14ac:dyDescent="0.2">
      <c r="A19" s="11">
        <v>500</v>
      </c>
      <c r="B19" s="1" t="s">
        <v>15</v>
      </c>
      <c r="C19" s="1" t="s">
        <v>13</v>
      </c>
      <c r="D19" s="1" t="s">
        <v>2</v>
      </c>
      <c r="E19" s="18">
        <v>165.6398771603759</v>
      </c>
      <c r="F19" s="18">
        <v>167.05418694966687</v>
      </c>
      <c r="G19" s="18">
        <v>169.15319458053582</v>
      </c>
      <c r="H19" s="18">
        <v>171.48997703424948</v>
      </c>
      <c r="I19" s="18">
        <v>173.81085420610844</v>
      </c>
      <c r="J19" s="18">
        <v>175.81502860925551</v>
      </c>
      <c r="K19" s="18">
        <v>177.23498185759027</v>
      </c>
      <c r="L19" s="18">
        <v>171.49690250047891</v>
      </c>
      <c r="M19" s="13">
        <v>30.773685600372289</v>
      </c>
      <c r="N19" s="2">
        <v>4900</v>
      </c>
      <c r="O19" t="s">
        <v>14</v>
      </c>
      <c r="P19" t="s">
        <v>14</v>
      </c>
      <c r="Q19" s="22">
        <f t="shared" si="1"/>
        <v>165.6398771603759</v>
      </c>
      <c r="R19" s="18">
        <f t="shared" si="2"/>
        <v>167.05418694966687</v>
      </c>
      <c r="S19" s="18">
        <f t="shared" si="3"/>
        <v>169.15319458053582</v>
      </c>
      <c r="T19" s="18">
        <f t="shared" si="4"/>
        <v>171.48997703424948</v>
      </c>
      <c r="U19" s="18">
        <f t="shared" si="5"/>
        <v>173.81085420610844</v>
      </c>
      <c r="V19" s="18">
        <f t="shared" si="6"/>
        <v>175.81502860925551</v>
      </c>
      <c r="W19" s="18">
        <f t="shared" si="7"/>
        <v>177.23498185759027</v>
      </c>
      <c r="X19" s="21">
        <f t="shared" si="8"/>
        <v>171.49690250047891</v>
      </c>
    </row>
    <row r="20" spans="1:24" x14ac:dyDescent="0.2">
      <c r="A20" s="11">
        <v>630</v>
      </c>
      <c r="B20" s="1" t="s">
        <v>15</v>
      </c>
      <c r="C20" s="1" t="s">
        <v>13</v>
      </c>
      <c r="D20" s="1" t="s">
        <v>2</v>
      </c>
      <c r="E20" s="18">
        <v>164.5689125739834</v>
      </c>
      <c r="F20" s="18">
        <v>165.83655796236602</v>
      </c>
      <c r="G20" s="18">
        <v>167.93531076814008</v>
      </c>
      <c r="H20" s="18">
        <v>170.42238173004614</v>
      </c>
      <c r="I20" s="18">
        <v>172.77796955462932</v>
      </c>
      <c r="J20" s="18">
        <v>175.00998854599362</v>
      </c>
      <c r="K20" s="18">
        <v>176.39045605523788</v>
      </c>
      <c r="L20" s="18">
        <v>170.40378835703746</v>
      </c>
      <c r="M20" s="13">
        <v>36.699778044538597</v>
      </c>
      <c r="N20" s="2">
        <v>4865</v>
      </c>
      <c r="O20" t="s">
        <v>14</v>
      </c>
      <c r="P20" t="s">
        <v>14</v>
      </c>
      <c r="Q20" s="22">
        <f t="shared" si="1"/>
        <v>164.5689125739834</v>
      </c>
      <c r="R20" s="18">
        <f t="shared" si="2"/>
        <v>165.83655796236602</v>
      </c>
      <c r="S20" s="18">
        <f t="shared" si="3"/>
        <v>167.93531076814008</v>
      </c>
      <c r="T20" s="18">
        <f t="shared" si="4"/>
        <v>170.42238173004614</v>
      </c>
      <c r="U20" s="18">
        <f t="shared" si="5"/>
        <v>172.77796955462932</v>
      </c>
      <c r="V20" s="18">
        <f t="shared" si="6"/>
        <v>175.00998854599362</v>
      </c>
      <c r="W20" s="18">
        <f t="shared" si="7"/>
        <v>176.39045605523788</v>
      </c>
      <c r="X20" s="21">
        <f t="shared" si="8"/>
        <v>170.40378835703746</v>
      </c>
    </row>
    <row r="21" spans="1:24" x14ac:dyDescent="0.2">
      <c r="A21" s="11">
        <v>800</v>
      </c>
      <c r="B21" s="1" t="s">
        <v>15</v>
      </c>
      <c r="C21" s="1" t="s">
        <v>13</v>
      </c>
      <c r="D21" s="1" t="s">
        <v>2</v>
      </c>
      <c r="E21" s="18">
        <v>163.95712417601592</v>
      </c>
      <c r="F21" s="18">
        <v>165.2917219833034</v>
      </c>
      <c r="G21" s="18">
        <v>167.73036996775357</v>
      </c>
      <c r="H21" s="18">
        <v>170.21199538939399</v>
      </c>
      <c r="I21" s="18">
        <v>172.6185602519333</v>
      </c>
      <c r="J21" s="18">
        <v>174.81744280922899</v>
      </c>
      <c r="K21" s="18">
        <v>176.16352727786401</v>
      </c>
      <c r="L21" s="18">
        <v>170.16130468864515</v>
      </c>
      <c r="M21" s="13">
        <v>37.124621468478161</v>
      </c>
      <c r="N21" s="2">
        <v>4845</v>
      </c>
      <c r="O21" t="s">
        <v>14</v>
      </c>
      <c r="P21" t="s">
        <v>14</v>
      </c>
      <c r="Q21" s="22">
        <f t="shared" si="1"/>
        <v>163.95712417601592</v>
      </c>
      <c r="R21" s="18">
        <f t="shared" si="2"/>
        <v>165.2917219833034</v>
      </c>
      <c r="S21" s="18">
        <f t="shared" si="3"/>
        <v>167.73036996775357</v>
      </c>
      <c r="T21" s="18">
        <f t="shared" si="4"/>
        <v>170.21199538939399</v>
      </c>
      <c r="U21" s="18">
        <f t="shared" si="5"/>
        <v>172.6185602519333</v>
      </c>
      <c r="V21" s="18">
        <f t="shared" si="6"/>
        <v>174.81744280922899</v>
      </c>
      <c r="W21" s="18">
        <f t="shared" si="7"/>
        <v>176.16352727786401</v>
      </c>
      <c r="X21" s="21">
        <f t="shared" si="8"/>
        <v>170.16130468864515</v>
      </c>
    </row>
    <row r="22" spans="1:24" x14ac:dyDescent="0.2">
      <c r="A22" s="11">
        <v>1000</v>
      </c>
      <c r="B22" s="1" t="s">
        <v>15</v>
      </c>
      <c r="C22" s="1" t="s">
        <v>13</v>
      </c>
      <c r="D22" s="1" t="s">
        <v>2</v>
      </c>
      <c r="E22" s="18">
        <v>163.5913593496694</v>
      </c>
      <c r="F22" s="18">
        <v>165.02003765980305</v>
      </c>
      <c r="G22" s="18">
        <v>167.32891172968419</v>
      </c>
      <c r="H22" s="18">
        <v>169.89879719371282</v>
      </c>
      <c r="I22" s="18">
        <v>172.33356376586767</v>
      </c>
      <c r="J22" s="18">
        <v>174.64470855363047</v>
      </c>
      <c r="K22" s="18">
        <v>175.94903554585864</v>
      </c>
      <c r="L22" s="18">
        <v>169.82642264084242</v>
      </c>
      <c r="M22" s="13">
        <v>38.001350343255581</v>
      </c>
      <c r="N22" s="2">
        <v>4870</v>
      </c>
      <c r="O22" t="s">
        <v>14</v>
      </c>
      <c r="P22" t="s">
        <v>14</v>
      </c>
      <c r="Q22" s="22">
        <f t="shared" si="1"/>
        <v>163.5913593496694</v>
      </c>
      <c r="R22" s="18">
        <f t="shared" si="2"/>
        <v>165.02003765980305</v>
      </c>
      <c r="S22" s="18">
        <f t="shared" si="3"/>
        <v>167.32891172968419</v>
      </c>
      <c r="T22" s="18">
        <f t="shared" si="4"/>
        <v>169.89879719371282</v>
      </c>
      <c r="U22" s="18">
        <f t="shared" si="5"/>
        <v>172.33356376586767</v>
      </c>
      <c r="V22" s="18">
        <f t="shared" si="6"/>
        <v>174.64470855363047</v>
      </c>
      <c r="W22" s="18">
        <f t="shared" si="7"/>
        <v>175.94903554585864</v>
      </c>
      <c r="X22" s="21">
        <f t="shared" si="8"/>
        <v>169.82642264084242</v>
      </c>
    </row>
    <row r="23" spans="1:24" x14ac:dyDescent="0.2">
      <c r="A23" s="11">
        <v>1250</v>
      </c>
      <c r="B23" s="1" t="s">
        <v>15</v>
      </c>
      <c r="C23" s="1" t="s">
        <v>13</v>
      </c>
      <c r="D23" s="1" t="s">
        <v>2</v>
      </c>
      <c r="E23" s="18">
        <v>162.87039717372539</v>
      </c>
      <c r="F23" s="18">
        <v>164.26131764018248</v>
      </c>
      <c r="G23" s="18">
        <v>166.67512538311539</v>
      </c>
      <c r="H23" s="18">
        <v>169.42576506211552</v>
      </c>
      <c r="I23" s="18">
        <v>171.84322995920496</v>
      </c>
      <c r="J23" s="18">
        <v>174.14320549217888</v>
      </c>
      <c r="K23" s="18">
        <v>175.34120570417753</v>
      </c>
      <c r="L23" s="18">
        <v>169.25777913213102</v>
      </c>
      <c r="M23" s="13">
        <v>42.007571940926326</v>
      </c>
      <c r="N23" s="2">
        <v>4893</v>
      </c>
      <c r="O23" t="s">
        <v>14</v>
      </c>
      <c r="P23" t="s">
        <v>14</v>
      </c>
      <c r="Q23" s="22">
        <f t="shared" si="1"/>
        <v>162.87039717372539</v>
      </c>
      <c r="R23" s="18">
        <f t="shared" si="2"/>
        <v>164.26131764018248</v>
      </c>
      <c r="S23" s="18">
        <f t="shared" si="3"/>
        <v>166.67512538311539</v>
      </c>
      <c r="T23" s="18">
        <f t="shared" si="4"/>
        <v>169.42576506211552</v>
      </c>
      <c r="U23" s="18">
        <f t="shared" si="5"/>
        <v>171.84322995920496</v>
      </c>
      <c r="V23" s="18">
        <f t="shared" si="6"/>
        <v>174.14320549217888</v>
      </c>
      <c r="W23" s="18">
        <f t="shared" si="7"/>
        <v>175.34120570417753</v>
      </c>
      <c r="X23" s="21">
        <f t="shared" si="8"/>
        <v>169.25777913213102</v>
      </c>
    </row>
    <row r="24" spans="1:24" x14ac:dyDescent="0.2">
      <c r="A24" s="11">
        <v>1600</v>
      </c>
      <c r="B24" s="1" t="s">
        <v>15</v>
      </c>
      <c r="C24" s="1" t="s">
        <v>13</v>
      </c>
      <c r="D24" s="1" t="s">
        <v>2</v>
      </c>
      <c r="E24" s="18">
        <v>161.55386250519223</v>
      </c>
      <c r="F24" s="18">
        <v>163.19558298020058</v>
      </c>
      <c r="G24" s="18">
        <v>165.6877785121832</v>
      </c>
      <c r="H24" s="18">
        <v>168.36259370837774</v>
      </c>
      <c r="I24" s="18">
        <v>170.9606190523437</v>
      </c>
      <c r="J24" s="18">
        <v>173.1449224542034</v>
      </c>
      <c r="K24" s="18">
        <v>174.37417779455581</v>
      </c>
      <c r="L24" s="18">
        <v>168.25176289016582</v>
      </c>
      <c r="M24" s="13">
        <v>42.019981399210828</v>
      </c>
      <c r="N24" s="2">
        <v>4900</v>
      </c>
      <c r="O24" t="s">
        <v>14</v>
      </c>
      <c r="P24" t="s">
        <v>14</v>
      </c>
      <c r="Q24" s="22">
        <f t="shared" si="1"/>
        <v>161.55386250519223</v>
      </c>
      <c r="R24" s="18">
        <f t="shared" si="2"/>
        <v>163.19558298020058</v>
      </c>
      <c r="S24" s="18">
        <f t="shared" si="3"/>
        <v>165.6877785121832</v>
      </c>
      <c r="T24" s="18">
        <f t="shared" si="4"/>
        <v>168.36259370837774</v>
      </c>
      <c r="U24" s="18">
        <f t="shared" si="5"/>
        <v>170.9606190523437</v>
      </c>
      <c r="V24" s="18">
        <f t="shared" si="6"/>
        <v>173.1449224542034</v>
      </c>
      <c r="W24" s="18">
        <f t="shared" si="7"/>
        <v>174.37417779455581</v>
      </c>
      <c r="X24" s="21">
        <f t="shared" si="8"/>
        <v>168.25176289016582</v>
      </c>
    </row>
    <row r="25" spans="1:24" x14ac:dyDescent="0.2">
      <c r="A25" s="11">
        <v>2000</v>
      </c>
      <c r="B25" s="1" t="s">
        <v>15</v>
      </c>
      <c r="C25" s="1" t="s">
        <v>13</v>
      </c>
      <c r="D25" s="1" t="s">
        <v>2</v>
      </c>
      <c r="E25" s="18">
        <v>160.17518179207013</v>
      </c>
      <c r="F25" s="18">
        <v>161.95782248346484</v>
      </c>
      <c r="G25" s="18">
        <v>164.62662297675917</v>
      </c>
      <c r="H25" s="18">
        <v>167.33598320636335</v>
      </c>
      <c r="I25" s="18">
        <v>169.96721543223362</v>
      </c>
      <c r="J25" s="18">
        <v>172.15612003719022</v>
      </c>
      <c r="K25" s="18">
        <v>173.41940426845082</v>
      </c>
      <c r="L25" s="18">
        <v>167.17601199031691</v>
      </c>
      <c r="M25" s="13">
        <v>43.925181110428618</v>
      </c>
      <c r="N25" s="2">
        <v>4893</v>
      </c>
      <c r="O25" t="s">
        <v>14</v>
      </c>
      <c r="P25" t="s">
        <v>14</v>
      </c>
      <c r="Q25" s="22">
        <f t="shared" si="1"/>
        <v>160.17518179207013</v>
      </c>
      <c r="R25" s="18">
        <f t="shared" si="2"/>
        <v>161.95782248346484</v>
      </c>
      <c r="S25" s="18">
        <f t="shared" si="3"/>
        <v>164.62662297675917</v>
      </c>
      <c r="T25" s="18">
        <f t="shared" si="4"/>
        <v>167.33598320636335</v>
      </c>
      <c r="U25" s="18">
        <f t="shared" si="5"/>
        <v>169.96721543223362</v>
      </c>
      <c r="V25" s="18">
        <f t="shared" si="6"/>
        <v>172.15612003719022</v>
      </c>
      <c r="W25" s="18">
        <f t="shared" si="7"/>
        <v>173.41940426845082</v>
      </c>
      <c r="X25" s="21">
        <f t="shared" si="8"/>
        <v>167.17601199031691</v>
      </c>
    </row>
    <row r="26" spans="1:24" x14ac:dyDescent="0.2">
      <c r="A26" s="11">
        <v>2500</v>
      </c>
      <c r="B26" s="1" t="s">
        <v>15</v>
      </c>
      <c r="C26" s="1" t="s">
        <v>13</v>
      </c>
      <c r="D26" s="1" t="s">
        <v>2</v>
      </c>
      <c r="E26" s="18">
        <v>159.20703020683075</v>
      </c>
      <c r="F26" s="18">
        <v>161.05965411378838</v>
      </c>
      <c r="G26" s="18">
        <v>163.67585561733569</v>
      </c>
      <c r="H26" s="18">
        <v>166.44403068267059</v>
      </c>
      <c r="I26" s="18">
        <v>169.10037248900392</v>
      </c>
      <c r="J26" s="18">
        <v>171.3184904357116</v>
      </c>
      <c r="K26" s="18">
        <v>172.67648103206386</v>
      </c>
      <c r="L26" s="18">
        <v>166.26692205887591</v>
      </c>
      <c r="M26" s="13">
        <v>45.548180599003317</v>
      </c>
      <c r="N26" s="2">
        <v>4881</v>
      </c>
      <c r="O26" t="s">
        <v>14</v>
      </c>
      <c r="P26" t="s">
        <v>14</v>
      </c>
      <c r="Q26" s="22">
        <f t="shared" si="1"/>
        <v>159.20703020683075</v>
      </c>
      <c r="R26" s="18">
        <f t="shared" si="2"/>
        <v>161.05965411378838</v>
      </c>
      <c r="S26" s="18">
        <f t="shared" si="3"/>
        <v>163.67585561733569</v>
      </c>
      <c r="T26" s="18">
        <f t="shared" si="4"/>
        <v>166.44403068267059</v>
      </c>
      <c r="U26" s="18">
        <f t="shared" si="5"/>
        <v>169.10037248900392</v>
      </c>
      <c r="V26" s="18">
        <f t="shared" si="6"/>
        <v>171.3184904357116</v>
      </c>
      <c r="W26" s="18">
        <f t="shared" si="7"/>
        <v>172.67648103206386</v>
      </c>
      <c r="X26" s="21">
        <f t="shared" si="8"/>
        <v>166.26692205887591</v>
      </c>
    </row>
    <row r="27" spans="1:24" x14ac:dyDescent="0.2">
      <c r="A27" s="11">
        <v>3150</v>
      </c>
      <c r="B27" s="1" t="s">
        <v>15</v>
      </c>
      <c r="C27" s="1" t="s">
        <v>13</v>
      </c>
      <c r="D27" s="1" t="s">
        <v>2</v>
      </c>
      <c r="E27" s="18">
        <v>158.53625761627904</v>
      </c>
      <c r="F27" s="18">
        <v>160.25445191337101</v>
      </c>
      <c r="G27" s="18">
        <v>163.13190394924359</v>
      </c>
      <c r="H27" s="18">
        <v>165.96721519222046</v>
      </c>
      <c r="I27" s="18">
        <v>168.66463074250203</v>
      </c>
      <c r="J27" s="18">
        <v>171.05241358363645</v>
      </c>
      <c r="K27" s="18">
        <v>172.40526648177774</v>
      </c>
      <c r="L27" s="18">
        <v>165.7986385507798</v>
      </c>
      <c r="M27" s="13">
        <v>48.46557212054676</v>
      </c>
      <c r="N27" s="2">
        <v>4867</v>
      </c>
      <c r="O27" t="s">
        <v>14</v>
      </c>
      <c r="P27" t="s">
        <v>14</v>
      </c>
      <c r="Q27" s="22">
        <f t="shared" si="1"/>
        <v>158.53625761627904</v>
      </c>
      <c r="R27" s="18">
        <f t="shared" si="2"/>
        <v>160.25445191337101</v>
      </c>
      <c r="S27" s="18">
        <f t="shared" si="3"/>
        <v>163.13190394924359</v>
      </c>
      <c r="T27" s="18">
        <f t="shared" si="4"/>
        <v>165.96721519222046</v>
      </c>
      <c r="U27" s="18">
        <f t="shared" si="5"/>
        <v>168.66463074250203</v>
      </c>
      <c r="V27" s="18">
        <f t="shared" si="6"/>
        <v>171.05241358363645</v>
      </c>
      <c r="W27" s="18">
        <f t="shared" si="7"/>
        <v>172.40526648177774</v>
      </c>
      <c r="X27" s="21">
        <f t="shared" si="8"/>
        <v>165.7986385507798</v>
      </c>
    </row>
    <row r="28" spans="1:24" x14ac:dyDescent="0.2">
      <c r="A28" s="11">
        <v>4000</v>
      </c>
      <c r="B28" s="1" t="s">
        <v>15</v>
      </c>
      <c r="C28" s="1" t="s">
        <v>13</v>
      </c>
      <c r="D28" s="1" t="s">
        <v>2</v>
      </c>
      <c r="E28" s="18">
        <v>158.11489593758833</v>
      </c>
      <c r="F28" s="18">
        <v>159.89061696601453</v>
      </c>
      <c r="G28" s="18">
        <v>162.73339296134225</v>
      </c>
      <c r="H28" s="18">
        <v>165.57453346781693</v>
      </c>
      <c r="I28" s="18">
        <v>168.42739836232408</v>
      </c>
      <c r="J28" s="18">
        <v>170.85497505509022</v>
      </c>
      <c r="K28" s="18">
        <v>172.21929874699467</v>
      </c>
      <c r="L28" s="18">
        <v>165.46927300214503</v>
      </c>
      <c r="M28" s="13">
        <v>50.541218397471944</v>
      </c>
      <c r="N28" s="2">
        <v>4861</v>
      </c>
      <c r="O28" t="s">
        <v>14</v>
      </c>
      <c r="P28" t="s">
        <v>14</v>
      </c>
      <c r="Q28" s="22">
        <f t="shared" si="1"/>
        <v>158.11489593758833</v>
      </c>
      <c r="R28" s="18">
        <f t="shared" si="2"/>
        <v>159.89061696601453</v>
      </c>
      <c r="S28" s="18">
        <f t="shared" si="3"/>
        <v>162.73339296134225</v>
      </c>
      <c r="T28" s="18">
        <f t="shared" si="4"/>
        <v>165.57453346781693</v>
      </c>
      <c r="U28" s="18">
        <f t="shared" si="5"/>
        <v>168.42739836232408</v>
      </c>
      <c r="V28" s="18">
        <f t="shared" si="6"/>
        <v>170.85497505509022</v>
      </c>
      <c r="W28" s="18">
        <f t="shared" si="7"/>
        <v>172.21929874699467</v>
      </c>
      <c r="X28" s="21">
        <f t="shared" si="8"/>
        <v>165.46927300214503</v>
      </c>
    </row>
    <row r="29" spans="1:24" x14ac:dyDescent="0.2">
      <c r="A29" s="11">
        <v>5000</v>
      </c>
      <c r="B29" s="1" t="s">
        <v>15</v>
      </c>
      <c r="C29" s="1" t="s">
        <v>13</v>
      </c>
      <c r="D29" s="1" t="s">
        <v>2</v>
      </c>
      <c r="E29" s="18">
        <v>157.29480445190106</v>
      </c>
      <c r="F29" s="18">
        <v>159.10553146813675</v>
      </c>
      <c r="G29" s="18">
        <v>162.0458759551675</v>
      </c>
      <c r="H29" s="18">
        <v>164.93335907807386</v>
      </c>
      <c r="I29" s="18">
        <v>167.77070212392891</v>
      </c>
      <c r="J29" s="18">
        <v>170.32979249638171</v>
      </c>
      <c r="K29" s="18">
        <v>171.71888202964115</v>
      </c>
      <c r="L29" s="18">
        <v>164.81593574384746</v>
      </c>
      <c r="M29" s="13">
        <v>53.479853114591407</v>
      </c>
      <c r="N29" s="2">
        <v>4835</v>
      </c>
      <c r="O29" t="s">
        <v>14</v>
      </c>
      <c r="P29" t="s">
        <v>14</v>
      </c>
      <c r="Q29" s="22">
        <f t="shared" si="1"/>
        <v>157.29480445190106</v>
      </c>
      <c r="R29" s="18">
        <f t="shared" si="2"/>
        <v>159.10553146813675</v>
      </c>
      <c r="S29" s="18">
        <f t="shared" si="3"/>
        <v>162.0458759551675</v>
      </c>
      <c r="T29" s="18">
        <f t="shared" si="4"/>
        <v>164.93335907807386</v>
      </c>
      <c r="U29" s="18">
        <f t="shared" si="5"/>
        <v>167.77070212392891</v>
      </c>
      <c r="V29" s="18">
        <f t="shared" si="6"/>
        <v>170.32979249638171</v>
      </c>
      <c r="W29" s="18">
        <f t="shared" si="7"/>
        <v>171.71888202964115</v>
      </c>
      <c r="X29" s="21">
        <f t="shared" si="8"/>
        <v>164.81593574384746</v>
      </c>
    </row>
    <row r="30" spans="1:24" x14ac:dyDescent="0.2">
      <c r="A30" s="11">
        <v>6300</v>
      </c>
      <c r="B30" s="1" t="s">
        <v>15</v>
      </c>
      <c r="C30" s="1" t="s">
        <v>13</v>
      </c>
      <c r="D30" s="1" t="s">
        <v>2</v>
      </c>
      <c r="E30" s="18">
        <v>155.9745405486845</v>
      </c>
      <c r="F30" s="18">
        <v>157.79870645748207</v>
      </c>
      <c r="G30" s="18">
        <v>160.65866651082862</v>
      </c>
      <c r="H30" s="18">
        <v>163.70197068287854</v>
      </c>
      <c r="I30" s="18">
        <v>166.60872080388884</v>
      </c>
      <c r="J30" s="18">
        <v>169.32829517286291</v>
      </c>
      <c r="K30" s="18">
        <v>170.75118061001191</v>
      </c>
      <c r="L30" s="18">
        <v>163.58071106488239</v>
      </c>
      <c r="M30" s="13">
        <v>56.70113345048501</v>
      </c>
      <c r="N30" s="2">
        <v>4797</v>
      </c>
      <c r="O30" t="s">
        <v>14</v>
      </c>
      <c r="P30" t="s">
        <v>14</v>
      </c>
      <c r="Q30" s="22">
        <f t="shared" si="1"/>
        <v>155.9745405486845</v>
      </c>
      <c r="R30" s="18">
        <f t="shared" si="2"/>
        <v>157.79870645748207</v>
      </c>
      <c r="S30" s="18">
        <f t="shared" si="3"/>
        <v>160.65866651082862</v>
      </c>
      <c r="T30" s="18">
        <f t="shared" si="4"/>
        <v>163.70197068287854</v>
      </c>
      <c r="U30" s="18">
        <f t="shared" si="5"/>
        <v>166.60872080388884</v>
      </c>
      <c r="V30" s="18">
        <f t="shared" si="6"/>
        <v>169.32829517286291</v>
      </c>
      <c r="W30" s="18">
        <f t="shared" si="7"/>
        <v>170.75118061001191</v>
      </c>
      <c r="X30" s="21">
        <f t="shared" si="8"/>
        <v>163.58071106488239</v>
      </c>
    </row>
    <row r="31" spans="1:24" x14ac:dyDescent="0.2">
      <c r="A31" s="11">
        <v>8000</v>
      </c>
      <c r="B31" s="1" t="s">
        <v>15</v>
      </c>
      <c r="C31" s="1" t="s">
        <v>13</v>
      </c>
      <c r="D31" s="1" t="s">
        <v>2</v>
      </c>
      <c r="E31" s="18">
        <v>154.80309494996027</v>
      </c>
      <c r="F31" s="18">
        <v>156.58583813938617</v>
      </c>
      <c r="G31" s="18">
        <v>159.52193538481146</v>
      </c>
      <c r="H31" s="18">
        <v>162.7013329537389</v>
      </c>
      <c r="I31" s="18">
        <v>165.7964410109802</v>
      </c>
      <c r="J31" s="18">
        <v>168.55626404431948</v>
      </c>
      <c r="K31" s="18">
        <v>170.14416439452734</v>
      </c>
      <c r="L31" s="18">
        <v>162.62001894439533</v>
      </c>
      <c r="M31" s="13">
        <v>60.845185687906962</v>
      </c>
      <c r="N31" s="2">
        <v>4795</v>
      </c>
      <c r="O31" t="s">
        <v>14</v>
      </c>
      <c r="P31" t="s">
        <v>14</v>
      </c>
      <c r="Q31" s="22">
        <f t="shared" si="1"/>
        <v>154.80309494996027</v>
      </c>
      <c r="R31" s="18">
        <f t="shared" si="2"/>
        <v>156.58583813938617</v>
      </c>
      <c r="S31" s="18">
        <f t="shared" si="3"/>
        <v>159.52193538481146</v>
      </c>
      <c r="T31" s="18">
        <f t="shared" si="4"/>
        <v>162.7013329537389</v>
      </c>
      <c r="U31" s="18">
        <f t="shared" si="5"/>
        <v>165.7964410109802</v>
      </c>
      <c r="V31" s="18">
        <f t="shared" si="6"/>
        <v>168.55626404431948</v>
      </c>
      <c r="W31" s="18">
        <f t="shared" si="7"/>
        <v>170.14416439452734</v>
      </c>
      <c r="X31" s="21">
        <f t="shared" si="8"/>
        <v>162.62001894439533</v>
      </c>
    </row>
    <row r="32" spans="1:24" x14ac:dyDescent="0.2">
      <c r="A32" s="11">
        <v>10000</v>
      </c>
      <c r="B32" s="1" t="s">
        <v>15</v>
      </c>
      <c r="C32" s="1" t="s">
        <v>13</v>
      </c>
      <c r="D32" s="1" t="s">
        <v>2</v>
      </c>
      <c r="E32" s="18">
        <v>153.49679112534946</v>
      </c>
      <c r="F32" s="18">
        <v>155.52865388465659</v>
      </c>
      <c r="G32" s="18">
        <v>158.55373840730689</v>
      </c>
      <c r="H32" s="18">
        <v>161.70463277800664</v>
      </c>
      <c r="I32" s="18">
        <v>164.77998682370105</v>
      </c>
      <c r="J32" s="18">
        <v>167.64044980368385</v>
      </c>
      <c r="K32" s="18">
        <v>169.32996175352</v>
      </c>
      <c r="L32" s="18">
        <v>161.58155427705847</v>
      </c>
      <c r="M32" s="13">
        <v>59.598016800676582</v>
      </c>
      <c r="N32" s="2">
        <v>4779</v>
      </c>
      <c r="O32" t="s">
        <v>14</v>
      </c>
      <c r="P32" t="s">
        <v>14</v>
      </c>
      <c r="Q32" s="22">
        <f t="shared" si="1"/>
        <v>153.49679112534946</v>
      </c>
      <c r="R32" s="18">
        <f t="shared" si="2"/>
        <v>155.52865388465659</v>
      </c>
      <c r="S32" s="18">
        <f t="shared" si="3"/>
        <v>158.55373840730689</v>
      </c>
      <c r="T32" s="18">
        <f t="shared" si="4"/>
        <v>161.70463277800664</v>
      </c>
      <c r="U32" s="18">
        <f t="shared" si="5"/>
        <v>164.77998682370105</v>
      </c>
      <c r="V32" s="18">
        <f t="shared" si="6"/>
        <v>167.64044980368385</v>
      </c>
      <c r="W32" s="18">
        <f t="shared" si="7"/>
        <v>169.32996175352</v>
      </c>
      <c r="X32" s="21">
        <f t="shared" si="8"/>
        <v>161.58155427705847</v>
      </c>
    </row>
    <row r="33" spans="1:24" x14ac:dyDescent="0.2">
      <c r="A33" s="11">
        <v>12500</v>
      </c>
      <c r="B33" s="1" t="s">
        <v>15</v>
      </c>
      <c r="C33" s="1" t="s">
        <v>13</v>
      </c>
      <c r="D33" s="1" t="s">
        <v>2</v>
      </c>
      <c r="E33" s="18">
        <v>152.5594144045015</v>
      </c>
      <c r="F33" s="18">
        <v>154.72589241480608</v>
      </c>
      <c r="G33" s="18">
        <v>157.813542577367</v>
      </c>
      <c r="H33" s="18">
        <v>160.96814107946574</v>
      </c>
      <c r="I33" s="18">
        <v>164.19290764739031</v>
      </c>
      <c r="J33" s="18">
        <v>167.00451103162192</v>
      </c>
      <c r="K33" s="18">
        <v>168.7327113998341</v>
      </c>
      <c r="L33" s="18">
        <v>160.9104291620157</v>
      </c>
      <c r="M33" s="13">
        <v>57.540777954722749</v>
      </c>
      <c r="N33" s="2">
        <v>4767</v>
      </c>
      <c r="O33" t="s">
        <v>14</v>
      </c>
      <c r="P33" t="s">
        <v>14</v>
      </c>
      <c r="Q33" s="22">
        <f t="shared" si="1"/>
        <v>152.5594144045015</v>
      </c>
      <c r="R33" s="18">
        <f t="shared" si="2"/>
        <v>154.72589241480608</v>
      </c>
      <c r="S33" s="18">
        <f t="shared" si="3"/>
        <v>157.813542577367</v>
      </c>
      <c r="T33" s="18">
        <f t="shared" si="4"/>
        <v>160.96814107946574</v>
      </c>
      <c r="U33" s="18">
        <f t="shared" si="5"/>
        <v>164.19290764739031</v>
      </c>
      <c r="V33" s="18">
        <f t="shared" si="6"/>
        <v>167.00451103162192</v>
      </c>
      <c r="W33" s="18">
        <f t="shared" si="7"/>
        <v>168.7327113998341</v>
      </c>
      <c r="X33" s="21">
        <f t="shared" si="8"/>
        <v>160.9104291620157</v>
      </c>
    </row>
    <row r="34" spans="1:24" x14ac:dyDescent="0.2">
      <c r="A34" s="11">
        <v>16000</v>
      </c>
      <c r="B34" s="1" t="s">
        <v>15</v>
      </c>
      <c r="C34" s="1" t="s">
        <v>13</v>
      </c>
      <c r="D34" s="1" t="s">
        <v>2</v>
      </c>
      <c r="E34" s="18">
        <v>151.36704466113699</v>
      </c>
      <c r="F34" s="18">
        <v>153.51377397286569</v>
      </c>
      <c r="G34" s="18">
        <v>156.81973899203288</v>
      </c>
      <c r="H34" s="18">
        <v>159.98756986272014</v>
      </c>
      <c r="I34" s="18">
        <v>163.20286937301699</v>
      </c>
      <c r="J34" s="18">
        <v>166.15318916322929</v>
      </c>
      <c r="K34" s="18">
        <v>167.90433834972822</v>
      </c>
      <c r="L34" s="18">
        <v>159.92828174597616</v>
      </c>
      <c r="M34" s="13">
        <v>56.318702308732966</v>
      </c>
      <c r="N34" s="2">
        <v>4738</v>
      </c>
      <c r="O34" t="s">
        <v>14</v>
      </c>
      <c r="P34" t="s">
        <v>14</v>
      </c>
      <c r="Q34" s="22">
        <f t="shared" si="1"/>
        <v>151.36704466113699</v>
      </c>
      <c r="R34" s="18">
        <f t="shared" si="2"/>
        <v>153.51377397286569</v>
      </c>
      <c r="S34" s="18">
        <f t="shared" si="3"/>
        <v>156.81973899203288</v>
      </c>
      <c r="T34" s="18">
        <f t="shared" si="4"/>
        <v>159.98756986272014</v>
      </c>
      <c r="U34" s="18">
        <f t="shared" si="5"/>
        <v>163.20286937301699</v>
      </c>
      <c r="V34" s="18">
        <f t="shared" si="6"/>
        <v>166.15318916322929</v>
      </c>
      <c r="W34" s="18">
        <f t="shared" si="7"/>
        <v>167.90433834972822</v>
      </c>
      <c r="X34" s="21">
        <f t="shared" si="8"/>
        <v>159.92828174597616</v>
      </c>
    </row>
    <row r="35" spans="1:24" x14ac:dyDescent="0.2">
      <c r="A35" s="11">
        <v>20000</v>
      </c>
      <c r="B35" s="1" t="s">
        <v>15</v>
      </c>
      <c r="C35" s="1" t="s">
        <v>13</v>
      </c>
      <c r="D35" s="1" t="s">
        <v>2</v>
      </c>
      <c r="E35" s="18">
        <v>151.19865094457319</v>
      </c>
      <c r="F35" s="18">
        <v>153.29965263318206</v>
      </c>
      <c r="G35" s="18">
        <v>156.48914453466006</v>
      </c>
      <c r="H35" s="18">
        <v>159.79959462416929</v>
      </c>
      <c r="I35" s="18">
        <v>162.86828523747914</v>
      </c>
      <c r="J35" s="18">
        <v>165.84020559384717</v>
      </c>
      <c r="K35" s="18">
        <v>167.6808981217734</v>
      </c>
      <c r="L35" s="18">
        <v>159.65035524855975</v>
      </c>
      <c r="M35" s="13">
        <v>57.631028899456574</v>
      </c>
      <c r="N35" s="2">
        <v>4737</v>
      </c>
      <c r="O35" t="s">
        <v>14</v>
      </c>
      <c r="P35" t="s">
        <v>14</v>
      </c>
      <c r="Q35" s="22">
        <f t="shared" si="1"/>
        <v>151.19865094457319</v>
      </c>
      <c r="R35" s="18">
        <f t="shared" si="2"/>
        <v>153.29965263318206</v>
      </c>
      <c r="S35" s="18">
        <f t="shared" si="3"/>
        <v>156.48914453466006</v>
      </c>
      <c r="T35" s="18">
        <f t="shared" si="4"/>
        <v>159.79959462416929</v>
      </c>
      <c r="U35" s="18">
        <f t="shared" si="5"/>
        <v>162.86828523747914</v>
      </c>
      <c r="V35" s="18">
        <f t="shared" si="6"/>
        <v>165.84020559384717</v>
      </c>
      <c r="W35" s="18">
        <f t="shared" si="7"/>
        <v>167.6808981217734</v>
      </c>
      <c r="X35" s="21">
        <f t="shared" si="8"/>
        <v>159.65035524855975</v>
      </c>
    </row>
    <row r="36" spans="1:24" x14ac:dyDescent="0.2">
      <c r="A36" s="11">
        <v>25000</v>
      </c>
      <c r="B36" s="1" t="s">
        <v>15</v>
      </c>
      <c r="C36" s="1" t="s">
        <v>13</v>
      </c>
      <c r="D36" s="1" t="s">
        <v>2</v>
      </c>
      <c r="E36" s="18">
        <v>150.68159552870029</v>
      </c>
      <c r="F36" s="18">
        <v>152.8011226711217</v>
      </c>
      <c r="G36" s="18">
        <v>156.10112704908875</v>
      </c>
      <c r="H36" s="18">
        <v>159.31519664605349</v>
      </c>
      <c r="I36" s="18">
        <v>162.48675497565782</v>
      </c>
      <c r="J36" s="18">
        <v>165.40422214801629</v>
      </c>
      <c r="K36" s="18">
        <v>167.24894093328743</v>
      </c>
      <c r="L36" s="18">
        <v>159.21622731562798</v>
      </c>
      <c r="M36" s="13">
        <v>55.171343100022597</v>
      </c>
      <c r="N36" s="2">
        <v>4749</v>
      </c>
      <c r="O36" t="s">
        <v>14</v>
      </c>
      <c r="P36" t="s">
        <v>14</v>
      </c>
      <c r="Q36" s="22">
        <f t="shared" si="1"/>
        <v>150.68159552870029</v>
      </c>
      <c r="R36" s="18">
        <f t="shared" si="2"/>
        <v>152.8011226711217</v>
      </c>
      <c r="S36" s="18">
        <f t="shared" si="3"/>
        <v>156.10112704908875</v>
      </c>
      <c r="T36" s="18">
        <f t="shared" si="4"/>
        <v>159.31519664605349</v>
      </c>
      <c r="U36" s="18">
        <f t="shared" si="5"/>
        <v>162.48675497565782</v>
      </c>
      <c r="V36" s="18">
        <f t="shared" si="6"/>
        <v>165.40422214801629</v>
      </c>
      <c r="W36" s="18">
        <f t="shared" si="7"/>
        <v>167.24894093328743</v>
      </c>
      <c r="X36" s="21">
        <f t="shared" si="8"/>
        <v>159.21622731562798</v>
      </c>
    </row>
    <row r="37" spans="1:24" x14ac:dyDescent="0.2">
      <c r="A37" s="11">
        <v>31500</v>
      </c>
      <c r="B37" s="1" t="s">
        <v>15</v>
      </c>
      <c r="C37" s="1" t="s">
        <v>13</v>
      </c>
      <c r="D37" s="1" t="s">
        <v>2</v>
      </c>
      <c r="E37" s="18">
        <v>149.84031740984136</v>
      </c>
      <c r="F37" s="18">
        <v>151.93519111066237</v>
      </c>
      <c r="G37" s="18">
        <v>155.15838727635912</v>
      </c>
      <c r="H37" s="18">
        <v>158.45139667018898</v>
      </c>
      <c r="I37" s="18">
        <v>161.62240404324734</v>
      </c>
      <c r="J37" s="18">
        <v>164.53945791515827</v>
      </c>
      <c r="K37" s="18">
        <v>166.44276683662602</v>
      </c>
      <c r="L37" s="18">
        <v>158.33110164906256</v>
      </c>
      <c r="M37" s="13">
        <v>54.663054459086915</v>
      </c>
      <c r="N37" s="2">
        <v>4746</v>
      </c>
      <c r="O37" t="s">
        <v>14</v>
      </c>
      <c r="P37" t="s">
        <v>14</v>
      </c>
      <c r="Q37" s="22">
        <f t="shared" si="1"/>
        <v>149.84031740984136</v>
      </c>
      <c r="R37" s="18">
        <f t="shared" si="2"/>
        <v>151.93519111066237</v>
      </c>
      <c r="S37" s="18">
        <f t="shared" si="3"/>
        <v>155.15838727635912</v>
      </c>
      <c r="T37" s="18">
        <f t="shared" si="4"/>
        <v>158.45139667018898</v>
      </c>
      <c r="U37" s="18">
        <f t="shared" si="5"/>
        <v>161.62240404324734</v>
      </c>
      <c r="V37" s="18">
        <f t="shared" si="6"/>
        <v>164.53945791515827</v>
      </c>
      <c r="W37" s="18">
        <f t="shared" si="7"/>
        <v>166.44276683662602</v>
      </c>
      <c r="X37" s="21">
        <f t="shared" si="8"/>
        <v>158.33110164906256</v>
      </c>
    </row>
    <row r="38" spans="1:24" ht="13.5" thickBot="1" x14ac:dyDescent="0.25">
      <c r="A38" s="12">
        <v>40000</v>
      </c>
      <c r="B38" s="3" t="s">
        <v>15</v>
      </c>
      <c r="C38" s="3" t="s">
        <v>13</v>
      </c>
      <c r="D38" s="3" t="s">
        <v>2</v>
      </c>
      <c r="E38" s="19">
        <v>149.24005258156654</v>
      </c>
      <c r="F38" s="19">
        <v>151.32618167120199</v>
      </c>
      <c r="G38" s="19">
        <v>154.67578609965693</v>
      </c>
      <c r="H38" s="19">
        <v>157.99824861141758</v>
      </c>
      <c r="I38" s="19">
        <v>161.10977221124688</v>
      </c>
      <c r="J38" s="19">
        <v>163.90914586442815</v>
      </c>
      <c r="K38" s="19">
        <v>165.72236434435183</v>
      </c>
      <c r="L38" s="19">
        <v>157.81755089631514</v>
      </c>
      <c r="M38" s="14">
        <v>52.894928390806712</v>
      </c>
      <c r="N38" s="4">
        <v>4419</v>
      </c>
      <c r="O38" t="s">
        <v>14</v>
      </c>
      <c r="P38" t="s">
        <v>14</v>
      </c>
      <c r="Q38" s="23">
        <f>E38+$M38*LOG10($P$2/$O$2)</f>
        <v>149.24005258156654</v>
      </c>
      <c r="R38" s="19">
        <f t="shared" si="2"/>
        <v>151.32618167120199</v>
      </c>
      <c r="S38" s="19">
        <f t="shared" si="3"/>
        <v>154.67578609965693</v>
      </c>
      <c r="T38" s="19">
        <f t="shared" si="4"/>
        <v>157.99824861141758</v>
      </c>
      <c r="U38" s="19">
        <f t="shared" si="5"/>
        <v>161.10977221124688</v>
      </c>
      <c r="V38" s="19">
        <f t="shared" si="6"/>
        <v>163.90914586442815</v>
      </c>
      <c r="W38" s="19">
        <f t="shared" si="7"/>
        <v>165.72236434435183</v>
      </c>
      <c r="X38" s="24">
        <f t="shared" si="8"/>
        <v>157.81755089631514</v>
      </c>
    </row>
  </sheetData>
  <sheetProtection algorithmName="SHA-512" hashValue="N5SHr3/e0LQxyCHUQTT5cQXAXyRvpbHkF/ybmKupUNmiZKG/tVkBMBsZirR3arqdgarBvV6+0s/JEESfS+v2IA==" saltValue="yCK5u1vMtmrJQcOd7LjY9w==" spinCount="100000" sheet="1" objects="1" scenarios="1"/>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8"/>
  <sheetViews>
    <sheetView workbookViewId="0">
      <pane xSplit="1" topLeftCell="P1" activePane="topRight" state="frozen"/>
      <selection pane="topRight" activeCell="U10" sqref="U10"/>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7.5703125" bestFit="1" customWidth="1"/>
    <col min="13" max="13" width="9.7109375" bestFit="1" customWidth="1"/>
    <col min="14" max="14" width="12.42578125" bestFit="1" customWidth="1"/>
    <col min="15" max="15" width="14.28515625" bestFit="1" customWidth="1"/>
    <col min="16" max="16" width="17.85546875" bestFit="1" customWidth="1"/>
    <col min="17" max="24" width="7.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16</v>
      </c>
      <c r="C2" s="1" t="s">
        <v>13</v>
      </c>
      <c r="D2" s="1" t="s">
        <v>2</v>
      </c>
      <c r="E2" s="18">
        <v>152.2240814594924</v>
      </c>
      <c r="F2" s="18">
        <v>155.8095354933449</v>
      </c>
      <c r="G2" s="18">
        <v>159.07853575593853</v>
      </c>
      <c r="H2" s="18">
        <v>163.77902340542425</v>
      </c>
      <c r="I2" s="18">
        <v>169.92110247959886</v>
      </c>
      <c r="J2" s="18">
        <v>175.00293724044866</v>
      </c>
      <c r="K2" s="18">
        <v>179.68010918261646</v>
      </c>
      <c r="L2" s="18">
        <v>164.57990935658785</v>
      </c>
      <c r="M2" s="13">
        <v>23.466538115794656</v>
      </c>
      <c r="N2" s="2">
        <v>173</v>
      </c>
      <c r="O2" s="15">
        <v>9.2599920000000004</v>
      </c>
      <c r="P2" s="25">
        <v>9.2599920000000004</v>
      </c>
      <c r="Q2" s="20">
        <f>E2+$M2*LOG10($P$2/$O$2)</f>
        <v>152.2240814594924</v>
      </c>
      <c r="R2" s="18">
        <f t="shared" ref="R2:X17" si="0">F2+$M2*LOG10($P$2/$O$2)</f>
        <v>155.8095354933449</v>
      </c>
      <c r="S2" s="18">
        <f t="shared" si="0"/>
        <v>159.07853575593853</v>
      </c>
      <c r="T2" s="18">
        <f t="shared" si="0"/>
        <v>163.77902340542425</v>
      </c>
      <c r="U2" s="18">
        <f t="shared" si="0"/>
        <v>169.92110247959886</v>
      </c>
      <c r="V2" s="18">
        <f t="shared" si="0"/>
        <v>175.00293724044866</v>
      </c>
      <c r="W2" s="18">
        <f t="shared" si="0"/>
        <v>179.68010918261646</v>
      </c>
      <c r="X2" s="21">
        <f t="shared" si="0"/>
        <v>164.57990935658785</v>
      </c>
    </row>
    <row r="3" spans="1:24" x14ac:dyDescent="0.2">
      <c r="A3" s="11">
        <v>13</v>
      </c>
      <c r="B3" s="1" t="s">
        <v>16</v>
      </c>
      <c r="C3" s="1" t="s">
        <v>13</v>
      </c>
      <c r="D3" s="1" t="s">
        <v>2</v>
      </c>
      <c r="E3" s="18">
        <v>147.59664276501951</v>
      </c>
      <c r="F3" s="18">
        <v>149.26698873485424</v>
      </c>
      <c r="G3" s="18">
        <v>152.71700604665676</v>
      </c>
      <c r="H3" s="18">
        <v>157.00619112534872</v>
      </c>
      <c r="I3" s="18">
        <v>163.47679517702852</v>
      </c>
      <c r="J3" s="18">
        <v>168.46837640437769</v>
      </c>
      <c r="K3" s="18">
        <v>172.07680765491637</v>
      </c>
      <c r="L3" s="18">
        <v>158.42853263349576</v>
      </c>
      <c r="M3" s="13">
        <v>27.498250640546505</v>
      </c>
      <c r="N3" s="2">
        <v>167</v>
      </c>
      <c r="O3" t="s">
        <v>14</v>
      </c>
      <c r="P3" t="s">
        <v>14</v>
      </c>
      <c r="Q3" s="22">
        <f t="shared" ref="Q3:Q38" si="1">E3+$M3*LOG10($P$2/$O$2)</f>
        <v>147.59664276501951</v>
      </c>
      <c r="R3" s="18">
        <f t="shared" si="0"/>
        <v>149.26698873485424</v>
      </c>
      <c r="S3" s="18">
        <f t="shared" si="0"/>
        <v>152.71700604665676</v>
      </c>
      <c r="T3" s="18">
        <f t="shared" si="0"/>
        <v>157.00619112534872</v>
      </c>
      <c r="U3" s="18">
        <f t="shared" si="0"/>
        <v>163.47679517702852</v>
      </c>
      <c r="V3" s="18">
        <f t="shared" si="0"/>
        <v>168.46837640437769</v>
      </c>
      <c r="W3" s="18">
        <f t="shared" si="0"/>
        <v>172.07680765491637</v>
      </c>
      <c r="X3" s="21">
        <f t="shared" si="0"/>
        <v>158.42853263349576</v>
      </c>
    </row>
    <row r="4" spans="1:24" x14ac:dyDescent="0.2">
      <c r="A4" s="11">
        <v>16</v>
      </c>
      <c r="B4" s="1" t="s">
        <v>16</v>
      </c>
      <c r="C4" s="1" t="s">
        <v>13</v>
      </c>
      <c r="D4" s="1" t="s">
        <v>2</v>
      </c>
      <c r="E4" s="18">
        <v>148.13846533696866</v>
      </c>
      <c r="F4" s="18">
        <v>149.90554667186933</v>
      </c>
      <c r="G4" s="18">
        <v>154.12608678116621</v>
      </c>
      <c r="H4" s="18">
        <v>158.29861375520105</v>
      </c>
      <c r="I4" s="18">
        <v>164.50672189954557</v>
      </c>
      <c r="J4" s="18">
        <v>170.40247120285392</v>
      </c>
      <c r="K4" s="18">
        <v>173.35718999217363</v>
      </c>
      <c r="L4" s="18">
        <v>159.84868534815666</v>
      </c>
      <c r="M4" s="13">
        <v>25.223142411291764</v>
      </c>
      <c r="N4" s="2">
        <v>175</v>
      </c>
      <c r="O4" t="s">
        <v>14</v>
      </c>
      <c r="P4" t="s">
        <v>14</v>
      </c>
      <c r="Q4" s="22">
        <f t="shared" si="1"/>
        <v>148.13846533696866</v>
      </c>
      <c r="R4" s="18">
        <f t="shared" si="0"/>
        <v>149.90554667186933</v>
      </c>
      <c r="S4" s="18">
        <f t="shared" si="0"/>
        <v>154.12608678116621</v>
      </c>
      <c r="T4" s="18">
        <f t="shared" si="0"/>
        <v>158.29861375520105</v>
      </c>
      <c r="U4" s="18">
        <f t="shared" si="0"/>
        <v>164.50672189954557</v>
      </c>
      <c r="V4" s="18">
        <f t="shared" si="0"/>
        <v>170.40247120285392</v>
      </c>
      <c r="W4" s="18">
        <f t="shared" si="0"/>
        <v>173.35718999217363</v>
      </c>
      <c r="X4" s="21">
        <f t="shared" si="0"/>
        <v>159.84868534815666</v>
      </c>
    </row>
    <row r="5" spans="1:24" x14ac:dyDescent="0.2">
      <c r="A5" s="11">
        <v>20</v>
      </c>
      <c r="B5" s="1" t="s">
        <v>16</v>
      </c>
      <c r="C5" s="1" t="s">
        <v>13</v>
      </c>
      <c r="D5" s="1" t="s">
        <v>2</v>
      </c>
      <c r="E5" s="18">
        <v>151.32404621321695</v>
      </c>
      <c r="F5" s="18">
        <v>152.97126360170719</v>
      </c>
      <c r="G5" s="18">
        <v>156.03296432174139</v>
      </c>
      <c r="H5" s="18">
        <v>160.34174588388532</v>
      </c>
      <c r="I5" s="18">
        <v>165.26598947134437</v>
      </c>
      <c r="J5" s="18">
        <v>171.20995283183893</v>
      </c>
      <c r="K5" s="18">
        <v>173.27123607550411</v>
      </c>
      <c r="L5" s="18">
        <v>161.0853716711909</v>
      </c>
      <c r="M5" s="13">
        <v>22.95682345564299</v>
      </c>
      <c r="N5" s="2">
        <v>189</v>
      </c>
      <c r="O5" t="s">
        <v>14</v>
      </c>
      <c r="P5" t="s">
        <v>14</v>
      </c>
      <c r="Q5" s="22">
        <f t="shared" si="1"/>
        <v>151.32404621321695</v>
      </c>
      <c r="R5" s="18">
        <f t="shared" si="0"/>
        <v>152.97126360170719</v>
      </c>
      <c r="S5" s="18">
        <f t="shared" si="0"/>
        <v>156.03296432174139</v>
      </c>
      <c r="T5" s="18">
        <f t="shared" si="0"/>
        <v>160.34174588388532</v>
      </c>
      <c r="U5" s="18">
        <f t="shared" si="0"/>
        <v>165.26598947134437</v>
      </c>
      <c r="V5" s="18">
        <f t="shared" si="0"/>
        <v>171.20995283183893</v>
      </c>
      <c r="W5" s="18">
        <f t="shared" si="0"/>
        <v>173.27123607550411</v>
      </c>
      <c r="X5" s="21">
        <f t="shared" si="0"/>
        <v>161.0853716711909</v>
      </c>
    </row>
    <row r="6" spans="1:24" x14ac:dyDescent="0.2">
      <c r="A6" s="11">
        <v>25</v>
      </c>
      <c r="B6" s="1" t="s">
        <v>16</v>
      </c>
      <c r="C6" s="1" t="s">
        <v>13</v>
      </c>
      <c r="D6" s="1" t="s">
        <v>2</v>
      </c>
      <c r="E6" s="18">
        <v>152.90881634907538</v>
      </c>
      <c r="F6" s="18">
        <v>154.73270945753637</v>
      </c>
      <c r="G6" s="18">
        <v>158.59418190449645</v>
      </c>
      <c r="H6" s="18">
        <v>162.93811914236449</v>
      </c>
      <c r="I6" s="18">
        <v>169.04238030721675</v>
      </c>
      <c r="J6" s="18">
        <v>172.49731012873488</v>
      </c>
      <c r="K6" s="18">
        <v>176.04570081940756</v>
      </c>
      <c r="L6" s="18">
        <v>163.62881886873851</v>
      </c>
      <c r="M6" s="13">
        <v>33.931072820365152</v>
      </c>
      <c r="N6" s="2">
        <v>200</v>
      </c>
      <c r="O6" t="s">
        <v>14</v>
      </c>
      <c r="P6" t="s">
        <v>14</v>
      </c>
      <c r="Q6" s="22">
        <f t="shared" si="1"/>
        <v>152.90881634907538</v>
      </c>
      <c r="R6" s="18">
        <f t="shared" si="0"/>
        <v>154.73270945753637</v>
      </c>
      <c r="S6" s="18">
        <f t="shared" si="0"/>
        <v>158.59418190449645</v>
      </c>
      <c r="T6" s="18">
        <f t="shared" si="0"/>
        <v>162.93811914236449</v>
      </c>
      <c r="U6" s="18">
        <f t="shared" si="0"/>
        <v>169.04238030721675</v>
      </c>
      <c r="V6" s="18">
        <f t="shared" si="0"/>
        <v>172.49731012873488</v>
      </c>
      <c r="W6" s="18">
        <f t="shared" si="0"/>
        <v>176.04570081940756</v>
      </c>
      <c r="X6" s="21">
        <f t="shared" si="0"/>
        <v>163.62881886873851</v>
      </c>
    </row>
    <row r="7" spans="1:24" x14ac:dyDescent="0.2">
      <c r="A7" s="11">
        <v>31</v>
      </c>
      <c r="B7" s="1" t="s">
        <v>16</v>
      </c>
      <c r="C7" s="1" t="s">
        <v>13</v>
      </c>
      <c r="D7" s="1" t="s">
        <v>2</v>
      </c>
      <c r="E7" s="18">
        <v>158.91178475073102</v>
      </c>
      <c r="F7" s="18">
        <v>160.61650694546574</v>
      </c>
      <c r="G7" s="18">
        <v>163.26776963301032</v>
      </c>
      <c r="H7" s="18">
        <v>167.81613331948952</v>
      </c>
      <c r="I7" s="18">
        <v>172.17180844467063</v>
      </c>
      <c r="J7" s="18">
        <v>176.23280350440947</v>
      </c>
      <c r="K7" s="18">
        <v>178.71589864890728</v>
      </c>
      <c r="L7" s="18">
        <v>168.04931909384621</v>
      </c>
      <c r="M7" s="13">
        <v>22.640447160190096</v>
      </c>
      <c r="N7" s="2">
        <v>221</v>
      </c>
      <c r="O7" t="s">
        <v>14</v>
      </c>
      <c r="P7" t="s">
        <v>14</v>
      </c>
      <c r="Q7" s="22">
        <f t="shared" si="1"/>
        <v>158.91178475073102</v>
      </c>
      <c r="R7" s="18">
        <f t="shared" si="0"/>
        <v>160.61650694546574</v>
      </c>
      <c r="S7" s="18">
        <f t="shared" si="0"/>
        <v>163.26776963301032</v>
      </c>
      <c r="T7" s="18">
        <f t="shared" si="0"/>
        <v>167.81613331948952</v>
      </c>
      <c r="U7" s="18">
        <f t="shared" si="0"/>
        <v>172.17180844467063</v>
      </c>
      <c r="V7" s="18">
        <f t="shared" si="0"/>
        <v>176.23280350440947</v>
      </c>
      <c r="W7" s="18">
        <f t="shared" si="0"/>
        <v>178.71589864890728</v>
      </c>
      <c r="X7" s="21">
        <f t="shared" si="0"/>
        <v>168.04931909384621</v>
      </c>
    </row>
    <row r="8" spans="1:24" x14ac:dyDescent="0.2">
      <c r="A8" s="11">
        <v>40</v>
      </c>
      <c r="B8" s="1" t="s">
        <v>16</v>
      </c>
      <c r="C8" s="1" t="s">
        <v>13</v>
      </c>
      <c r="D8" s="1" t="s">
        <v>2</v>
      </c>
      <c r="E8" s="18">
        <v>158.38241585677517</v>
      </c>
      <c r="F8" s="18">
        <v>160.24205113305567</v>
      </c>
      <c r="G8" s="18">
        <v>163.88543496698074</v>
      </c>
      <c r="H8" s="18">
        <v>168.01961034334354</v>
      </c>
      <c r="I8" s="18">
        <v>172.68802929300824</v>
      </c>
      <c r="J8" s="18">
        <v>180.52727640281597</v>
      </c>
      <c r="K8" s="18">
        <v>183.97229278385319</v>
      </c>
      <c r="L8" s="18">
        <v>168.85036223051952</v>
      </c>
      <c r="M8" s="13">
        <v>23.385346400109402</v>
      </c>
      <c r="N8" s="2">
        <v>218</v>
      </c>
      <c r="O8" t="s">
        <v>14</v>
      </c>
      <c r="P8" t="s">
        <v>14</v>
      </c>
      <c r="Q8" s="22">
        <f t="shared" si="1"/>
        <v>158.38241585677517</v>
      </c>
      <c r="R8" s="18">
        <f t="shared" si="0"/>
        <v>160.24205113305567</v>
      </c>
      <c r="S8" s="18">
        <f t="shared" si="0"/>
        <v>163.88543496698074</v>
      </c>
      <c r="T8" s="18">
        <f t="shared" si="0"/>
        <v>168.01961034334354</v>
      </c>
      <c r="U8" s="18">
        <f t="shared" si="0"/>
        <v>172.68802929300824</v>
      </c>
      <c r="V8" s="18">
        <f t="shared" si="0"/>
        <v>180.52727640281597</v>
      </c>
      <c r="W8" s="18">
        <f t="shared" si="0"/>
        <v>183.97229278385319</v>
      </c>
      <c r="X8" s="21">
        <f t="shared" si="0"/>
        <v>168.85036223051952</v>
      </c>
    </row>
    <row r="9" spans="1:24" x14ac:dyDescent="0.2">
      <c r="A9" s="11">
        <v>50</v>
      </c>
      <c r="B9" s="1" t="s">
        <v>16</v>
      </c>
      <c r="C9" s="1" t="s">
        <v>13</v>
      </c>
      <c r="D9" s="1" t="s">
        <v>2</v>
      </c>
      <c r="E9" s="18">
        <v>161.83181810800653</v>
      </c>
      <c r="F9" s="18">
        <v>163.01871209929806</v>
      </c>
      <c r="G9" s="18">
        <v>165.34462843521925</v>
      </c>
      <c r="H9" s="18">
        <v>169.54112979603531</v>
      </c>
      <c r="I9" s="18">
        <v>175.62445732379899</v>
      </c>
      <c r="J9" s="18">
        <v>186.40351227322574</v>
      </c>
      <c r="K9" s="18">
        <v>188.31556834144163</v>
      </c>
      <c r="L9" s="18">
        <v>171.73557452011056</v>
      </c>
      <c r="M9" s="13">
        <v>31.213163131333591</v>
      </c>
      <c r="N9" s="2">
        <v>219</v>
      </c>
      <c r="O9" t="s">
        <v>14</v>
      </c>
      <c r="P9" t="s">
        <v>14</v>
      </c>
      <c r="Q9" s="22">
        <f t="shared" si="1"/>
        <v>161.83181810800653</v>
      </c>
      <c r="R9" s="18">
        <f t="shared" si="0"/>
        <v>163.01871209929806</v>
      </c>
      <c r="S9" s="18">
        <f t="shared" si="0"/>
        <v>165.34462843521925</v>
      </c>
      <c r="T9" s="18">
        <f t="shared" si="0"/>
        <v>169.54112979603531</v>
      </c>
      <c r="U9" s="18">
        <f t="shared" si="0"/>
        <v>175.62445732379899</v>
      </c>
      <c r="V9" s="18">
        <f t="shared" si="0"/>
        <v>186.40351227322574</v>
      </c>
      <c r="W9" s="18">
        <f t="shared" si="0"/>
        <v>188.31556834144163</v>
      </c>
      <c r="X9" s="21">
        <f t="shared" si="0"/>
        <v>171.73557452011056</v>
      </c>
    </row>
    <row r="10" spans="1:24" x14ac:dyDescent="0.2">
      <c r="A10" s="11">
        <v>63</v>
      </c>
      <c r="B10" s="1" t="s">
        <v>16</v>
      </c>
      <c r="C10" s="1" t="s">
        <v>13</v>
      </c>
      <c r="D10" s="1" t="s">
        <v>2</v>
      </c>
      <c r="E10" s="18">
        <v>165.25524876158676</v>
      </c>
      <c r="F10" s="18">
        <v>165.87396368623143</v>
      </c>
      <c r="G10" s="18">
        <v>168.49113275627931</v>
      </c>
      <c r="H10" s="18">
        <v>172.26000976597231</v>
      </c>
      <c r="I10" s="18">
        <v>176.58389975195104</v>
      </c>
      <c r="J10" s="18">
        <v>183.6569336579449</v>
      </c>
      <c r="K10" s="18">
        <v>188.15464800623027</v>
      </c>
      <c r="L10" s="18">
        <v>173.53386289446718</v>
      </c>
      <c r="M10" s="13">
        <v>37.280895465359407</v>
      </c>
      <c r="N10" s="2">
        <v>224</v>
      </c>
      <c r="O10" t="s">
        <v>14</v>
      </c>
      <c r="P10" t="s">
        <v>14</v>
      </c>
      <c r="Q10" s="22">
        <f t="shared" si="1"/>
        <v>165.25524876158676</v>
      </c>
      <c r="R10" s="18">
        <f t="shared" si="0"/>
        <v>165.87396368623143</v>
      </c>
      <c r="S10" s="18">
        <f t="shared" si="0"/>
        <v>168.49113275627931</v>
      </c>
      <c r="T10" s="18">
        <f t="shared" si="0"/>
        <v>172.26000976597231</v>
      </c>
      <c r="U10" s="18">
        <f t="shared" si="0"/>
        <v>176.58389975195104</v>
      </c>
      <c r="V10" s="18">
        <f t="shared" si="0"/>
        <v>183.6569336579449</v>
      </c>
      <c r="W10" s="18">
        <f t="shared" si="0"/>
        <v>188.15464800623027</v>
      </c>
      <c r="X10" s="21">
        <f t="shared" si="0"/>
        <v>173.53386289446718</v>
      </c>
    </row>
    <row r="11" spans="1:24" x14ac:dyDescent="0.2">
      <c r="A11" s="11">
        <v>80</v>
      </c>
      <c r="B11" s="1" t="s">
        <v>16</v>
      </c>
      <c r="C11" s="1" t="s">
        <v>13</v>
      </c>
      <c r="D11" s="1" t="s">
        <v>2</v>
      </c>
      <c r="E11" s="18">
        <v>162.53530488574032</v>
      </c>
      <c r="F11" s="18">
        <v>164.12076779512586</v>
      </c>
      <c r="G11" s="18">
        <v>166.97995471066704</v>
      </c>
      <c r="H11" s="18">
        <v>172.18599873749915</v>
      </c>
      <c r="I11" s="18">
        <v>176.8860578926955</v>
      </c>
      <c r="J11" s="18">
        <v>183.21553500808648</v>
      </c>
      <c r="K11" s="18">
        <v>185.42876378832423</v>
      </c>
      <c r="L11" s="18">
        <v>172.64706296856542</v>
      </c>
      <c r="M11" s="13">
        <v>40.089404480255546</v>
      </c>
      <c r="N11" s="2">
        <v>225</v>
      </c>
      <c r="O11" t="s">
        <v>14</v>
      </c>
      <c r="P11" t="s">
        <v>14</v>
      </c>
      <c r="Q11" s="22">
        <f t="shared" si="1"/>
        <v>162.53530488574032</v>
      </c>
      <c r="R11" s="18">
        <f t="shared" si="0"/>
        <v>164.12076779512586</v>
      </c>
      <c r="S11" s="18">
        <f t="shared" si="0"/>
        <v>166.97995471066704</v>
      </c>
      <c r="T11" s="18">
        <f t="shared" si="0"/>
        <v>172.18599873749915</v>
      </c>
      <c r="U11" s="18">
        <f t="shared" si="0"/>
        <v>176.8860578926955</v>
      </c>
      <c r="V11" s="18">
        <f t="shared" si="0"/>
        <v>183.21553500808648</v>
      </c>
      <c r="W11" s="18">
        <f t="shared" si="0"/>
        <v>185.42876378832423</v>
      </c>
      <c r="X11" s="21">
        <f t="shared" si="0"/>
        <v>172.64706296856542</v>
      </c>
    </row>
    <row r="12" spans="1:24" x14ac:dyDescent="0.2">
      <c r="A12" s="11">
        <v>100</v>
      </c>
      <c r="B12" s="1" t="s">
        <v>16</v>
      </c>
      <c r="C12" s="1" t="s">
        <v>13</v>
      </c>
      <c r="D12" s="1" t="s">
        <v>2</v>
      </c>
      <c r="E12" s="18">
        <v>162.63171982383508</v>
      </c>
      <c r="F12" s="18">
        <v>163.88375745510038</v>
      </c>
      <c r="G12" s="18">
        <v>167.77189227816302</v>
      </c>
      <c r="H12" s="18">
        <v>171.71286253053034</v>
      </c>
      <c r="I12" s="18">
        <v>177.14909067676754</v>
      </c>
      <c r="J12" s="18">
        <v>181.60615035951281</v>
      </c>
      <c r="K12" s="18">
        <v>183.74007371521577</v>
      </c>
      <c r="L12" s="18">
        <v>172.32623116885401</v>
      </c>
      <c r="M12" s="13">
        <v>38.198237455231279</v>
      </c>
      <c r="N12" s="2">
        <v>226</v>
      </c>
      <c r="O12" t="s">
        <v>14</v>
      </c>
      <c r="P12" t="s">
        <v>14</v>
      </c>
      <c r="Q12" s="22">
        <f t="shared" si="1"/>
        <v>162.63171982383508</v>
      </c>
      <c r="R12" s="18">
        <f t="shared" si="0"/>
        <v>163.88375745510038</v>
      </c>
      <c r="S12" s="18">
        <f t="shared" si="0"/>
        <v>167.77189227816302</v>
      </c>
      <c r="T12" s="18">
        <f t="shared" si="0"/>
        <v>171.71286253053034</v>
      </c>
      <c r="U12" s="18">
        <f t="shared" si="0"/>
        <v>177.14909067676754</v>
      </c>
      <c r="V12" s="18">
        <f t="shared" si="0"/>
        <v>181.60615035951281</v>
      </c>
      <c r="W12" s="18">
        <f t="shared" si="0"/>
        <v>183.74007371521577</v>
      </c>
      <c r="X12" s="21">
        <f t="shared" si="0"/>
        <v>172.32623116885401</v>
      </c>
    </row>
    <row r="13" spans="1:24" x14ac:dyDescent="0.2">
      <c r="A13" s="11">
        <v>125</v>
      </c>
      <c r="B13" s="1" t="s">
        <v>16</v>
      </c>
      <c r="C13" s="1" t="s">
        <v>13</v>
      </c>
      <c r="D13" s="1" t="s">
        <v>2</v>
      </c>
      <c r="E13" s="18">
        <v>165.12731251733112</v>
      </c>
      <c r="F13" s="18">
        <v>166.32606251782903</v>
      </c>
      <c r="G13" s="18">
        <v>169.50337350596308</v>
      </c>
      <c r="H13" s="18">
        <v>173.31773841753568</v>
      </c>
      <c r="I13" s="18">
        <v>177.08027326528443</v>
      </c>
      <c r="J13" s="18">
        <v>180.56382914712569</v>
      </c>
      <c r="K13" s="18">
        <v>183.23559641319184</v>
      </c>
      <c r="L13" s="18">
        <v>173.47912091047044</v>
      </c>
      <c r="M13" s="13">
        <v>28.405710719583535</v>
      </c>
      <c r="N13" s="2">
        <v>229</v>
      </c>
      <c r="O13" t="s">
        <v>14</v>
      </c>
      <c r="P13" t="s">
        <v>14</v>
      </c>
      <c r="Q13" s="22">
        <f t="shared" si="1"/>
        <v>165.12731251733112</v>
      </c>
      <c r="R13" s="18">
        <f t="shared" si="0"/>
        <v>166.32606251782903</v>
      </c>
      <c r="S13" s="18">
        <f t="shared" si="0"/>
        <v>169.50337350596308</v>
      </c>
      <c r="T13" s="18">
        <f t="shared" si="0"/>
        <v>173.31773841753568</v>
      </c>
      <c r="U13" s="18">
        <f t="shared" si="0"/>
        <v>177.08027326528443</v>
      </c>
      <c r="V13" s="18">
        <f t="shared" si="0"/>
        <v>180.56382914712569</v>
      </c>
      <c r="W13" s="18">
        <f t="shared" si="0"/>
        <v>183.23559641319184</v>
      </c>
      <c r="X13" s="21">
        <f t="shared" si="0"/>
        <v>173.47912091047044</v>
      </c>
    </row>
    <row r="14" spans="1:24" x14ac:dyDescent="0.2">
      <c r="A14" s="11">
        <v>160</v>
      </c>
      <c r="B14" s="1" t="s">
        <v>16</v>
      </c>
      <c r="C14" s="1" t="s">
        <v>13</v>
      </c>
      <c r="D14" s="1" t="s">
        <v>2</v>
      </c>
      <c r="E14" s="18">
        <v>164.03216000361073</v>
      </c>
      <c r="F14" s="18">
        <v>166.4193035367523</v>
      </c>
      <c r="G14" s="18">
        <v>168.264487423612</v>
      </c>
      <c r="H14" s="18">
        <v>172.86279442541206</v>
      </c>
      <c r="I14" s="18">
        <v>176.36718930577607</v>
      </c>
      <c r="J14" s="18">
        <v>179.64458418688832</v>
      </c>
      <c r="K14" s="18">
        <v>181.44404927379622</v>
      </c>
      <c r="L14" s="18">
        <v>172.60954890925402</v>
      </c>
      <c r="M14" s="13">
        <v>22.920997562548667</v>
      </c>
      <c r="N14" s="2">
        <v>228</v>
      </c>
      <c r="O14" t="s">
        <v>14</v>
      </c>
      <c r="P14" t="s">
        <v>14</v>
      </c>
      <c r="Q14" s="22">
        <f t="shared" si="1"/>
        <v>164.03216000361073</v>
      </c>
      <c r="R14" s="18">
        <f t="shared" si="0"/>
        <v>166.4193035367523</v>
      </c>
      <c r="S14" s="18">
        <f t="shared" si="0"/>
        <v>168.264487423612</v>
      </c>
      <c r="T14" s="18">
        <f t="shared" si="0"/>
        <v>172.86279442541206</v>
      </c>
      <c r="U14" s="18">
        <f t="shared" si="0"/>
        <v>176.36718930577607</v>
      </c>
      <c r="V14" s="18">
        <f t="shared" si="0"/>
        <v>179.64458418688832</v>
      </c>
      <c r="W14" s="18">
        <f t="shared" si="0"/>
        <v>181.44404927379622</v>
      </c>
      <c r="X14" s="21">
        <f t="shared" si="0"/>
        <v>172.60954890925402</v>
      </c>
    </row>
    <row r="15" spans="1:24" x14ac:dyDescent="0.2">
      <c r="A15" s="11">
        <v>200</v>
      </c>
      <c r="B15" s="1" t="s">
        <v>16</v>
      </c>
      <c r="C15" s="1" t="s">
        <v>13</v>
      </c>
      <c r="D15" s="1" t="s">
        <v>2</v>
      </c>
      <c r="E15" s="18">
        <v>163.70606337840593</v>
      </c>
      <c r="F15" s="18">
        <v>164.92536839848663</v>
      </c>
      <c r="G15" s="18">
        <v>167.07948344569513</v>
      </c>
      <c r="H15" s="18">
        <v>171.42344667945238</v>
      </c>
      <c r="I15" s="18">
        <v>175.36570414914115</v>
      </c>
      <c r="J15" s="18">
        <v>178.56905720172634</v>
      </c>
      <c r="K15" s="18">
        <v>180.60427764110369</v>
      </c>
      <c r="L15" s="18">
        <v>171.66530183836025</v>
      </c>
      <c r="M15" s="13">
        <v>25.392971230739008</v>
      </c>
      <c r="N15" s="2">
        <v>230</v>
      </c>
      <c r="O15" t="s">
        <v>14</v>
      </c>
      <c r="P15" t="s">
        <v>14</v>
      </c>
      <c r="Q15" s="22">
        <f t="shared" si="1"/>
        <v>163.70606337840593</v>
      </c>
      <c r="R15" s="18">
        <f t="shared" si="0"/>
        <v>164.92536839848663</v>
      </c>
      <c r="S15" s="18">
        <f t="shared" si="0"/>
        <v>167.07948344569513</v>
      </c>
      <c r="T15" s="18">
        <f t="shared" si="0"/>
        <v>171.42344667945238</v>
      </c>
      <c r="U15" s="18">
        <f t="shared" si="0"/>
        <v>175.36570414914115</v>
      </c>
      <c r="V15" s="18">
        <f t="shared" si="0"/>
        <v>178.56905720172634</v>
      </c>
      <c r="W15" s="18">
        <f t="shared" si="0"/>
        <v>180.60427764110369</v>
      </c>
      <c r="X15" s="21">
        <f t="shared" si="0"/>
        <v>171.66530183836025</v>
      </c>
    </row>
    <row r="16" spans="1:24" x14ac:dyDescent="0.2">
      <c r="A16" s="11">
        <v>250</v>
      </c>
      <c r="B16" s="1" t="s">
        <v>16</v>
      </c>
      <c r="C16" s="1" t="s">
        <v>13</v>
      </c>
      <c r="D16" s="1" t="s">
        <v>2</v>
      </c>
      <c r="E16" s="18">
        <v>161.23690819905525</v>
      </c>
      <c r="F16" s="18">
        <v>163.13572418422976</v>
      </c>
      <c r="G16" s="18">
        <v>165.86067841376527</v>
      </c>
      <c r="H16" s="18">
        <v>170.13699877092927</v>
      </c>
      <c r="I16" s="18">
        <v>173.04167092129211</v>
      </c>
      <c r="J16" s="18">
        <v>175.93781864770523</v>
      </c>
      <c r="K16" s="18">
        <v>177.49900665678737</v>
      </c>
      <c r="L16" s="18">
        <v>169.61852809338265</v>
      </c>
      <c r="M16" s="13">
        <v>29.333392675336622</v>
      </c>
      <c r="N16" s="2">
        <v>230</v>
      </c>
      <c r="O16" t="s">
        <v>14</v>
      </c>
      <c r="P16" t="s">
        <v>14</v>
      </c>
      <c r="Q16" s="22">
        <f t="shared" si="1"/>
        <v>161.23690819905525</v>
      </c>
      <c r="R16" s="18">
        <f t="shared" si="0"/>
        <v>163.13572418422976</v>
      </c>
      <c r="S16" s="18">
        <f t="shared" si="0"/>
        <v>165.86067841376527</v>
      </c>
      <c r="T16" s="18">
        <f t="shared" si="0"/>
        <v>170.13699877092927</v>
      </c>
      <c r="U16" s="18">
        <f t="shared" si="0"/>
        <v>173.04167092129211</v>
      </c>
      <c r="V16" s="18">
        <f t="shared" si="0"/>
        <v>175.93781864770523</v>
      </c>
      <c r="W16" s="18">
        <f t="shared" si="0"/>
        <v>177.49900665678737</v>
      </c>
      <c r="X16" s="21">
        <f t="shared" si="0"/>
        <v>169.61852809338265</v>
      </c>
    </row>
    <row r="17" spans="1:24" x14ac:dyDescent="0.2">
      <c r="A17" s="11">
        <v>315</v>
      </c>
      <c r="B17" s="1" t="s">
        <v>16</v>
      </c>
      <c r="C17" s="1" t="s">
        <v>13</v>
      </c>
      <c r="D17" s="1" t="s">
        <v>2</v>
      </c>
      <c r="E17" s="18">
        <v>161.33541075740504</v>
      </c>
      <c r="F17" s="18">
        <v>162.54634283602405</v>
      </c>
      <c r="G17" s="18">
        <v>165.28210927956491</v>
      </c>
      <c r="H17" s="18">
        <v>168.24322889407733</v>
      </c>
      <c r="I17" s="18">
        <v>171.17757586918907</v>
      </c>
      <c r="J17" s="18">
        <v>174.02893621830475</v>
      </c>
      <c r="K17" s="18">
        <v>174.95356203830588</v>
      </c>
      <c r="L17" s="18">
        <v>168.3400122499049</v>
      </c>
      <c r="M17" s="13">
        <v>24.89269359615388</v>
      </c>
      <c r="N17" s="2">
        <v>226</v>
      </c>
      <c r="O17" t="s">
        <v>14</v>
      </c>
      <c r="P17" t="s">
        <v>14</v>
      </c>
      <c r="Q17" s="22">
        <f t="shared" si="1"/>
        <v>161.33541075740504</v>
      </c>
      <c r="R17" s="18">
        <f t="shared" si="0"/>
        <v>162.54634283602405</v>
      </c>
      <c r="S17" s="18">
        <f t="shared" si="0"/>
        <v>165.28210927956491</v>
      </c>
      <c r="T17" s="18">
        <f t="shared" si="0"/>
        <v>168.24322889407733</v>
      </c>
      <c r="U17" s="18">
        <f t="shared" si="0"/>
        <v>171.17757586918907</v>
      </c>
      <c r="V17" s="18">
        <f t="shared" si="0"/>
        <v>174.02893621830475</v>
      </c>
      <c r="W17" s="18">
        <f t="shared" si="0"/>
        <v>174.95356203830588</v>
      </c>
      <c r="X17" s="21">
        <f t="shared" si="0"/>
        <v>168.3400122499049</v>
      </c>
    </row>
    <row r="18" spans="1:24" x14ac:dyDescent="0.2">
      <c r="A18" s="11">
        <v>400</v>
      </c>
      <c r="B18" s="1" t="s">
        <v>16</v>
      </c>
      <c r="C18" s="1" t="s">
        <v>13</v>
      </c>
      <c r="D18" s="1" t="s">
        <v>2</v>
      </c>
      <c r="E18" s="18">
        <v>160.86111888803666</v>
      </c>
      <c r="F18" s="18">
        <v>162.29466971409812</v>
      </c>
      <c r="G18" s="18">
        <v>165.25345936606578</v>
      </c>
      <c r="H18" s="18">
        <v>168.40660120873775</v>
      </c>
      <c r="I18" s="18">
        <v>171.22131978609028</v>
      </c>
      <c r="J18" s="18">
        <v>173.63880136434614</v>
      </c>
      <c r="K18" s="18">
        <v>175.2667433444343</v>
      </c>
      <c r="L18" s="18">
        <v>168.29366137533395</v>
      </c>
      <c r="M18" s="13">
        <v>19.340202281401943</v>
      </c>
      <c r="N18" s="2">
        <v>229</v>
      </c>
      <c r="O18" t="s">
        <v>14</v>
      </c>
      <c r="P18" t="s">
        <v>14</v>
      </c>
      <c r="Q18" s="22">
        <f t="shared" si="1"/>
        <v>160.86111888803666</v>
      </c>
      <c r="R18" s="18">
        <f t="shared" ref="R18:R38" si="2">F18+$M18*LOG10($P$2/$O$2)</f>
        <v>162.29466971409812</v>
      </c>
      <c r="S18" s="18">
        <f t="shared" ref="S18:S38" si="3">G18+$M18*LOG10($P$2/$O$2)</f>
        <v>165.25345936606578</v>
      </c>
      <c r="T18" s="18">
        <f t="shared" ref="T18:T38" si="4">H18+$M18*LOG10($P$2/$O$2)</f>
        <v>168.40660120873775</v>
      </c>
      <c r="U18" s="18">
        <f t="shared" ref="U18:U38" si="5">I18+$M18*LOG10($P$2/$O$2)</f>
        <v>171.22131978609028</v>
      </c>
      <c r="V18" s="18">
        <f t="shared" ref="V18:V38" si="6">J18+$M18*LOG10($P$2/$O$2)</f>
        <v>173.63880136434614</v>
      </c>
      <c r="W18" s="18">
        <f t="shared" ref="W18:W38" si="7">K18+$M18*LOG10($P$2/$O$2)</f>
        <v>175.2667433444343</v>
      </c>
      <c r="X18" s="21">
        <f t="shared" ref="X18:X38" si="8">L18+$M18*LOG10($P$2/$O$2)</f>
        <v>168.29366137533395</v>
      </c>
    </row>
    <row r="19" spans="1:24" x14ac:dyDescent="0.2">
      <c r="A19" s="11">
        <v>500</v>
      </c>
      <c r="B19" s="1" t="s">
        <v>16</v>
      </c>
      <c r="C19" s="1" t="s">
        <v>13</v>
      </c>
      <c r="D19" s="1" t="s">
        <v>2</v>
      </c>
      <c r="E19" s="18">
        <v>159.26438552582394</v>
      </c>
      <c r="F19" s="18">
        <v>160.84779157696357</v>
      </c>
      <c r="G19" s="18">
        <v>163.20949342461014</v>
      </c>
      <c r="H19" s="18">
        <v>166.20989863433442</v>
      </c>
      <c r="I19" s="18">
        <v>169.68248080117905</v>
      </c>
      <c r="J19" s="18">
        <v>174.07641862430444</v>
      </c>
      <c r="K19" s="18">
        <v>176.711503536815</v>
      </c>
      <c r="L19" s="18">
        <v>166.8519234264474</v>
      </c>
      <c r="M19" s="13">
        <v>26.198579567755388</v>
      </c>
      <c r="N19" s="2">
        <v>229</v>
      </c>
      <c r="O19" t="s">
        <v>14</v>
      </c>
      <c r="P19" t="s">
        <v>14</v>
      </c>
      <c r="Q19" s="22">
        <f t="shared" si="1"/>
        <v>159.26438552582394</v>
      </c>
      <c r="R19" s="18">
        <f t="shared" si="2"/>
        <v>160.84779157696357</v>
      </c>
      <c r="S19" s="18">
        <f t="shared" si="3"/>
        <v>163.20949342461014</v>
      </c>
      <c r="T19" s="18">
        <f t="shared" si="4"/>
        <v>166.20989863433442</v>
      </c>
      <c r="U19" s="18">
        <f t="shared" si="5"/>
        <v>169.68248080117905</v>
      </c>
      <c r="V19" s="18">
        <f t="shared" si="6"/>
        <v>174.07641862430444</v>
      </c>
      <c r="W19" s="18">
        <f t="shared" si="7"/>
        <v>176.711503536815</v>
      </c>
      <c r="X19" s="21">
        <f t="shared" si="8"/>
        <v>166.8519234264474</v>
      </c>
    </row>
    <row r="20" spans="1:24" x14ac:dyDescent="0.2">
      <c r="A20" s="11">
        <v>630</v>
      </c>
      <c r="B20" s="1" t="s">
        <v>16</v>
      </c>
      <c r="C20" s="1" t="s">
        <v>13</v>
      </c>
      <c r="D20" s="1" t="s">
        <v>2</v>
      </c>
      <c r="E20" s="18">
        <v>160.02474900446435</v>
      </c>
      <c r="F20" s="18">
        <v>161.21534184193212</v>
      </c>
      <c r="G20" s="18">
        <v>163.84756738729419</v>
      </c>
      <c r="H20" s="18">
        <v>166.46946065233607</v>
      </c>
      <c r="I20" s="18">
        <v>169.60385615634257</v>
      </c>
      <c r="J20" s="18">
        <v>172.76502349686353</v>
      </c>
      <c r="K20" s="18">
        <v>174.4152141730076</v>
      </c>
      <c r="L20" s="18">
        <v>166.79893028946523</v>
      </c>
      <c r="M20" s="13">
        <v>28.775840605854466</v>
      </c>
      <c r="N20" s="2">
        <v>227</v>
      </c>
      <c r="O20" t="s">
        <v>14</v>
      </c>
      <c r="P20" t="s">
        <v>14</v>
      </c>
      <c r="Q20" s="22">
        <f t="shared" si="1"/>
        <v>160.02474900446435</v>
      </c>
      <c r="R20" s="18">
        <f t="shared" si="2"/>
        <v>161.21534184193212</v>
      </c>
      <c r="S20" s="18">
        <f t="shared" si="3"/>
        <v>163.84756738729419</v>
      </c>
      <c r="T20" s="18">
        <f t="shared" si="4"/>
        <v>166.46946065233607</v>
      </c>
      <c r="U20" s="18">
        <f t="shared" si="5"/>
        <v>169.60385615634257</v>
      </c>
      <c r="V20" s="18">
        <f t="shared" si="6"/>
        <v>172.76502349686353</v>
      </c>
      <c r="W20" s="18">
        <f t="shared" si="7"/>
        <v>174.4152141730076</v>
      </c>
      <c r="X20" s="21">
        <f t="shared" si="8"/>
        <v>166.79893028946523</v>
      </c>
    </row>
    <row r="21" spans="1:24" x14ac:dyDescent="0.2">
      <c r="A21" s="11">
        <v>800</v>
      </c>
      <c r="B21" s="1" t="s">
        <v>16</v>
      </c>
      <c r="C21" s="1" t="s">
        <v>13</v>
      </c>
      <c r="D21" s="1" t="s">
        <v>2</v>
      </c>
      <c r="E21" s="18">
        <v>158.4519225904381</v>
      </c>
      <c r="F21" s="18">
        <v>159.8259890756089</v>
      </c>
      <c r="G21" s="18">
        <v>162.1433410413849</v>
      </c>
      <c r="H21" s="18">
        <v>164.6857020865653</v>
      </c>
      <c r="I21" s="18">
        <v>168.2506620688911</v>
      </c>
      <c r="J21" s="18">
        <v>171.09472180725066</v>
      </c>
      <c r="K21" s="18">
        <v>172.65991807134617</v>
      </c>
      <c r="L21" s="18">
        <v>165.2156191490819</v>
      </c>
      <c r="M21" s="13">
        <v>18.992103313432889</v>
      </c>
      <c r="N21" s="2">
        <v>224</v>
      </c>
      <c r="O21" t="s">
        <v>14</v>
      </c>
      <c r="P21" t="s">
        <v>14</v>
      </c>
      <c r="Q21" s="22">
        <f t="shared" si="1"/>
        <v>158.4519225904381</v>
      </c>
      <c r="R21" s="18">
        <f t="shared" si="2"/>
        <v>159.8259890756089</v>
      </c>
      <c r="S21" s="18">
        <f t="shared" si="3"/>
        <v>162.1433410413849</v>
      </c>
      <c r="T21" s="18">
        <f t="shared" si="4"/>
        <v>164.6857020865653</v>
      </c>
      <c r="U21" s="18">
        <f t="shared" si="5"/>
        <v>168.2506620688911</v>
      </c>
      <c r="V21" s="18">
        <f t="shared" si="6"/>
        <v>171.09472180725066</v>
      </c>
      <c r="W21" s="18">
        <f t="shared" si="7"/>
        <v>172.65991807134617</v>
      </c>
      <c r="X21" s="21">
        <f t="shared" si="8"/>
        <v>165.2156191490819</v>
      </c>
    </row>
    <row r="22" spans="1:24" x14ac:dyDescent="0.2">
      <c r="A22" s="11">
        <v>1000</v>
      </c>
      <c r="B22" s="1" t="s">
        <v>16</v>
      </c>
      <c r="C22" s="1" t="s">
        <v>13</v>
      </c>
      <c r="D22" s="1" t="s">
        <v>2</v>
      </c>
      <c r="E22" s="18">
        <v>157.89196145523488</v>
      </c>
      <c r="F22" s="18">
        <v>158.8701397037367</v>
      </c>
      <c r="G22" s="18">
        <v>161.28942086803428</v>
      </c>
      <c r="H22" s="18">
        <v>162.92962198543069</v>
      </c>
      <c r="I22" s="18">
        <v>166.01425755150416</v>
      </c>
      <c r="J22" s="18">
        <v>168.92951219900874</v>
      </c>
      <c r="K22" s="18">
        <v>170.83477937510415</v>
      </c>
      <c r="L22" s="18">
        <v>163.64267355003241</v>
      </c>
      <c r="M22" s="13">
        <v>30.976172848634086</v>
      </c>
      <c r="N22" s="2">
        <v>227</v>
      </c>
      <c r="O22" t="s">
        <v>14</v>
      </c>
      <c r="P22" t="s">
        <v>14</v>
      </c>
      <c r="Q22" s="22">
        <f t="shared" si="1"/>
        <v>157.89196145523488</v>
      </c>
      <c r="R22" s="18">
        <f t="shared" si="2"/>
        <v>158.8701397037367</v>
      </c>
      <c r="S22" s="18">
        <f t="shared" si="3"/>
        <v>161.28942086803428</v>
      </c>
      <c r="T22" s="18">
        <f t="shared" si="4"/>
        <v>162.92962198543069</v>
      </c>
      <c r="U22" s="18">
        <f t="shared" si="5"/>
        <v>166.01425755150416</v>
      </c>
      <c r="V22" s="18">
        <f t="shared" si="6"/>
        <v>168.92951219900874</v>
      </c>
      <c r="W22" s="18">
        <f t="shared" si="7"/>
        <v>170.83477937510415</v>
      </c>
      <c r="X22" s="21">
        <f t="shared" si="8"/>
        <v>163.64267355003241</v>
      </c>
    </row>
    <row r="23" spans="1:24" x14ac:dyDescent="0.2">
      <c r="A23" s="11">
        <v>1250</v>
      </c>
      <c r="B23" s="1" t="s">
        <v>16</v>
      </c>
      <c r="C23" s="1" t="s">
        <v>13</v>
      </c>
      <c r="D23" s="1" t="s">
        <v>2</v>
      </c>
      <c r="E23" s="18">
        <v>157.02877871246037</v>
      </c>
      <c r="F23" s="18">
        <v>157.66752627626309</v>
      </c>
      <c r="G23" s="18">
        <v>159.99712873227415</v>
      </c>
      <c r="H23" s="18">
        <v>162.59472676023549</v>
      </c>
      <c r="I23" s="18">
        <v>165.22064955292561</v>
      </c>
      <c r="J23" s="18">
        <v>168.20045247789341</v>
      </c>
      <c r="K23" s="18">
        <v>170.22265140004419</v>
      </c>
      <c r="L23" s="18">
        <v>162.92807435993373</v>
      </c>
      <c r="M23" s="13">
        <v>34.124593378975796</v>
      </c>
      <c r="N23" s="2">
        <v>231</v>
      </c>
      <c r="O23" t="s">
        <v>14</v>
      </c>
      <c r="P23" t="s">
        <v>14</v>
      </c>
      <c r="Q23" s="22">
        <f t="shared" si="1"/>
        <v>157.02877871246037</v>
      </c>
      <c r="R23" s="18">
        <f t="shared" si="2"/>
        <v>157.66752627626309</v>
      </c>
      <c r="S23" s="18">
        <f t="shared" si="3"/>
        <v>159.99712873227415</v>
      </c>
      <c r="T23" s="18">
        <f t="shared" si="4"/>
        <v>162.59472676023549</v>
      </c>
      <c r="U23" s="18">
        <f t="shared" si="5"/>
        <v>165.22064955292561</v>
      </c>
      <c r="V23" s="18">
        <f t="shared" si="6"/>
        <v>168.20045247789341</v>
      </c>
      <c r="W23" s="18">
        <f t="shared" si="7"/>
        <v>170.22265140004419</v>
      </c>
      <c r="X23" s="21">
        <f t="shared" si="8"/>
        <v>162.92807435993373</v>
      </c>
    </row>
    <row r="24" spans="1:24" x14ac:dyDescent="0.2">
      <c r="A24" s="11">
        <v>1600</v>
      </c>
      <c r="B24" s="1" t="s">
        <v>16</v>
      </c>
      <c r="C24" s="1" t="s">
        <v>13</v>
      </c>
      <c r="D24" s="1" t="s">
        <v>2</v>
      </c>
      <c r="E24" s="18">
        <v>155.9414249572022</v>
      </c>
      <c r="F24" s="18">
        <v>157.40565790935892</v>
      </c>
      <c r="G24" s="18">
        <v>159.76553885249371</v>
      </c>
      <c r="H24" s="18">
        <v>163.03607784637882</v>
      </c>
      <c r="I24" s="18">
        <v>166.80399472510337</v>
      </c>
      <c r="J24" s="18">
        <v>169.49171191715178</v>
      </c>
      <c r="K24" s="18">
        <v>171.18619298107336</v>
      </c>
      <c r="L24" s="18">
        <v>163.29283093548327</v>
      </c>
      <c r="M24" s="13">
        <v>37.342542141287538</v>
      </c>
      <c r="N24" s="2">
        <v>230</v>
      </c>
      <c r="O24" t="s">
        <v>14</v>
      </c>
      <c r="P24" t="s">
        <v>14</v>
      </c>
      <c r="Q24" s="22">
        <f t="shared" si="1"/>
        <v>155.9414249572022</v>
      </c>
      <c r="R24" s="18">
        <f t="shared" si="2"/>
        <v>157.40565790935892</v>
      </c>
      <c r="S24" s="18">
        <f t="shared" si="3"/>
        <v>159.76553885249371</v>
      </c>
      <c r="T24" s="18">
        <f t="shared" si="4"/>
        <v>163.03607784637882</v>
      </c>
      <c r="U24" s="18">
        <f t="shared" si="5"/>
        <v>166.80399472510337</v>
      </c>
      <c r="V24" s="18">
        <f t="shared" si="6"/>
        <v>169.49171191715178</v>
      </c>
      <c r="W24" s="18">
        <f t="shared" si="7"/>
        <v>171.18619298107336</v>
      </c>
      <c r="X24" s="21">
        <f t="shared" si="8"/>
        <v>163.29283093548327</v>
      </c>
    </row>
    <row r="25" spans="1:24" x14ac:dyDescent="0.2">
      <c r="A25" s="11">
        <v>2000</v>
      </c>
      <c r="B25" s="1" t="s">
        <v>16</v>
      </c>
      <c r="C25" s="1" t="s">
        <v>13</v>
      </c>
      <c r="D25" s="1" t="s">
        <v>2</v>
      </c>
      <c r="E25" s="18">
        <v>154.31712610853424</v>
      </c>
      <c r="F25" s="18">
        <v>155.85426671613612</v>
      </c>
      <c r="G25" s="18">
        <v>158.47941278490029</v>
      </c>
      <c r="H25" s="18">
        <v>161.02666009321842</v>
      </c>
      <c r="I25" s="18">
        <v>164.01965320037203</v>
      </c>
      <c r="J25" s="18">
        <v>167.66006114825382</v>
      </c>
      <c r="K25" s="18">
        <v>169.70179679506836</v>
      </c>
      <c r="L25" s="18">
        <v>161.50888388428325</v>
      </c>
      <c r="M25" s="13">
        <v>38.785864352228486</v>
      </c>
      <c r="N25" s="2">
        <v>228</v>
      </c>
      <c r="O25" t="s">
        <v>14</v>
      </c>
      <c r="P25" t="s">
        <v>14</v>
      </c>
      <c r="Q25" s="22">
        <f t="shared" si="1"/>
        <v>154.31712610853424</v>
      </c>
      <c r="R25" s="18">
        <f t="shared" si="2"/>
        <v>155.85426671613612</v>
      </c>
      <c r="S25" s="18">
        <f t="shared" si="3"/>
        <v>158.47941278490029</v>
      </c>
      <c r="T25" s="18">
        <f t="shared" si="4"/>
        <v>161.02666009321842</v>
      </c>
      <c r="U25" s="18">
        <f t="shared" si="5"/>
        <v>164.01965320037203</v>
      </c>
      <c r="V25" s="18">
        <f t="shared" si="6"/>
        <v>167.66006114825382</v>
      </c>
      <c r="W25" s="18">
        <f t="shared" si="7"/>
        <v>169.70179679506836</v>
      </c>
      <c r="X25" s="21">
        <f t="shared" si="8"/>
        <v>161.50888388428325</v>
      </c>
    </row>
    <row r="26" spans="1:24" x14ac:dyDescent="0.2">
      <c r="A26" s="11">
        <v>2500</v>
      </c>
      <c r="B26" s="1" t="s">
        <v>16</v>
      </c>
      <c r="C26" s="1" t="s">
        <v>13</v>
      </c>
      <c r="D26" s="1" t="s">
        <v>2</v>
      </c>
      <c r="E26" s="18">
        <v>153.8974471889743</v>
      </c>
      <c r="F26" s="18">
        <v>155.17686471503703</v>
      </c>
      <c r="G26" s="18">
        <v>157.18886781538924</v>
      </c>
      <c r="H26" s="18">
        <v>160.34155469304304</v>
      </c>
      <c r="I26" s="18">
        <v>163.8763010991207</v>
      </c>
      <c r="J26" s="18">
        <v>168.44185876129114</v>
      </c>
      <c r="K26" s="18">
        <v>169.38244189777541</v>
      </c>
      <c r="L26" s="18">
        <v>160.91802330660431</v>
      </c>
      <c r="M26" s="13">
        <v>37.755228264996241</v>
      </c>
      <c r="N26" s="2">
        <v>230</v>
      </c>
      <c r="O26" t="s">
        <v>14</v>
      </c>
      <c r="P26" t="s">
        <v>14</v>
      </c>
      <c r="Q26" s="22">
        <f t="shared" si="1"/>
        <v>153.8974471889743</v>
      </c>
      <c r="R26" s="18">
        <f t="shared" si="2"/>
        <v>155.17686471503703</v>
      </c>
      <c r="S26" s="18">
        <f t="shared" si="3"/>
        <v>157.18886781538924</v>
      </c>
      <c r="T26" s="18">
        <f t="shared" si="4"/>
        <v>160.34155469304304</v>
      </c>
      <c r="U26" s="18">
        <f t="shared" si="5"/>
        <v>163.8763010991207</v>
      </c>
      <c r="V26" s="18">
        <f t="shared" si="6"/>
        <v>168.44185876129114</v>
      </c>
      <c r="W26" s="18">
        <f t="shared" si="7"/>
        <v>169.38244189777541</v>
      </c>
      <c r="X26" s="21">
        <f t="shared" si="8"/>
        <v>160.91802330660431</v>
      </c>
    </row>
    <row r="27" spans="1:24" x14ac:dyDescent="0.2">
      <c r="A27" s="11">
        <v>3150</v>
      </c>
      <c r="B27" s="1" t="s">
        <v>16</v>
      </c>
      <c r="C27" s="1" t="s">
        <v>13</v>
      </c>
      <c r="D27" s="1" t="s">
        <v>2</v>
      </c>
      <c r="E27" s="18">
        <v>152.78444701184802</v>
      </c>
      <c r="F27" s="18">
        <v>153.93922302110329</v>
      </c>
      <c r="G27" s="18">
        <v>156.38196490437826</v>
      </c>
      <c r="H27" s="18">
        <v>159.53192031551757</v>
      </c>
      <c r="I27" s="18">
        <v>162.64371414086074</v>
      </c>
      <c r="J27" s="18">
        <v>167.12192089443781</v>
      </c>
      <c r="K27" s="18">
        <v>169.17384096494533</v>
      </c>
      <c r="L27" s="18">
        <v>159.96860194791236</v>
      </c>
      <c r="M27" s="13">
        <v>40.028038907879001</v>
      </c>
      <c r="N27" s="2">
        <v>225</v>
      </c>
      <c r="O27" t="s">
        <v>14</v>
      </c>
      <c r="P27" t="s">
        <v>14</v>
      </c>
      <c r="Q27" s="22">
        <f t="shared" si="1"/>
        <v>152.78444701184802</v>
      </c>
      <c r="R27" s="18">
        <f t="shared" si="2"/>
        <v>153.93922302110329</v>
      </c>
      <c r="S27" s="18">
        <f t="shared" si="3"/>
        <v>156.38196490437826</v>
      </c>
      <c r="T27" s="18">
        <f t="shared" si="4"/>
        <v>159.53192031551757</v>
      </c>
      <c r="U27" s="18">
        <f t="shared" si="5"/>
        <v>162.64371414086074</v>
      </c>
      <c r="V27" s="18">
        <f t="shared" si="6"/>
        <v>167.12192089443781</v>
      </c>
      <c r="W27" s="18">
        <f t="shared" si="7"/>
        <v>169.17384096494533</v>
      </c>
      <c r="X27" s="21">
        <f t="shared" si="8"/>
        <v>159.96860194791236</v>
      </c>
    </row>
    <row r="28" spans="1:24" x14ac:dyDescent="0.2">
      <c r="A28" s="11">
        <v>4000</v>
      </c>
      <c r="B28" s="1" t="s">
        <v>16</v>
      </c>
      <c r="C28" s="1" t="s">
        <v>13</v>
      </c>
      <c r="D28" s="1" t="s">
        <v>2</v>
      </c>
      <c r="E28" s="18">
        <v>152.63862381333968</v>
      </c>
      <c r="F28" s="18">
        <v>153.73094479445859</v>
      </c>
      <c r="G28" s="18">
        <v>155.99264551281283</v>
      </c>
      <c r="H28" s="18">
        <v>159.09802103574094</v>
      </c>
      <c r="I28" s="18">
        <v>162.50870296416409</v>
      </c>
      <c r="J28" s="18">
        <v>165.94378026226536</v>
      </c>
      <c r="K28" s="18">
        <v>168.88373151024939</v>
      </c>
      <c r="L28" s="18">
        <v>159.60371569387604</v>
      </c>
      <c r="M28" s="13">
        <v>46.709435634241892</v>
      </c>
      <c r="N28" s="2">
        <v>222</v>
      </c>
      <c r="O28" t="s">
        <v>14</v>
      </c>
      <c r="P28" t="s">
        <v>14</v>
      </c>
      <c r="Q28" s="22">
        <f t="shared" si="1"/>
        <v>152.63862381333968</v>
      </c>
      <c r="R28" s="18">
        <f t="shared" si="2"/>
        <v>153.73094479445859</v>
      </c>
      <c r="S28" s="18">
        <f t="shared" si="3"/>
        <v>155.99264551281283</v>
      </c>
      <c r="T28" s="18">
        <f t="shared" si="4"/>
        <v>159.09802103574094</v>
      </c>
      <c r="U28" s="18">
        <f t="shared" si="5"/>
        <v>162.50870296416409</v>
      </c>
      <c r="V28" s="18">
        <f t="shared" si="6"/>
        <v>165.94378026226536</v>
      </c>
      <c r="W28" s="18">
        <f t="shared" si="7"/>
        <v>168.88373151024939</v>
      </c>
      <c r="X28" s="21">
        <f t="shared" si="8"/>
        <v>159.60371569387604</v>
      </c>
    </row>
    <row r="29" spans="1:24" x14ac:dyDescent="0.2">
      <c r="A29" s="11">
        <v>5000</v>
      </c>
      <c r="B29" s="1" t="s">
        <v>16</v>
      </c>
      <c r="C29" s="1" t="s">
        <v>13</v>
      </c>
      <c r="D29" s="1" t="s">
        <v>2</v>
      </c>
      <c r="E29" s="18">
        <v>151.22857713602758</v>
      </c>
      <c r="F29" s="18">
        <v>152.30828838099598</v>
      </c>
      <c r="G29" s="18">
        <v>154.60176666984569</v>
      </c>
      <c r="H29" s="18">
        <v>158.08096921770209</v>
      </c>
      <c r="I29" s="18">
        <v>162.30125329402429</v>
      </c>
      <c r="J29" s="18">
        <v>165.98345450908943</v>
      </c>
      <c r="K29" s="18">
        <v>168.96616764192774</v>
      </c>
      <c r="L29" s="18">
        <v>158.74757271420998</v>
      </c>
      <c r="M29" s="13">
        <v>49.879276417249159</v>
      </c>
      <c r="N29" s="2">
        <v>220</v>
      </c>
      <c r="O29" t="s">
        <v>14</v>
      </c>
      <c r="P29" t="s">
        <v>14</v>
      </c>
      <c r="Q29" s="22">
        <f t="shared" si="1"/>
        <v>151.22857713602758</v>
      </c>
      <c r="R29" s="18">
        <f t="shared" si="2"/>
        <v>152.30828838099598</v>
      </c>
      <c r="S29" s="18">
        <f t="shared" si="3"/>
        <v>154.60176666984569</v>
      </c>
      <c r="T29" s="18">
        <f t="shared" si="4"/>
        <v>158.08096921770209</v>
      </c>
      <c r="U29" s="18">
        <f t="shared" si="5"/>
        <v>162.30125329402429</v>
      </c>
      <c r="V29" s="18">
        <f t="shared" si="6"/>
        <v>165.98345450908943</v>
      </c>
      <c r="W29" s="18">
        <f t="shared" si="7"/>
        <v>168.96616764192774</v>
      </c>
      <c r="X29" s="21">
        <f t="shared" si="8"/>
        <v>158.74757271420998</v>
      </c>
    </row>
    <row r="30" spans="1:24" x14ac:dyDescent="0.2">
      <c r="A30" s="11">
        <v>6300</v>
      </c>
      <c r="B30" s="1" t="s">
        <v>16</v>
      </c>
      <c r="C30" s="1" t="s">
        <v>13</v>
      </c>
      <c r="D30" s="1" t="s">
        <v>2</v>
      </c>
      <c r="E30" s="18">
        <v>149.82219946440492</v>
      </c>
      <c r="F30" s="18">
        <v>150.43712529000354</v>
      </c>
      <c r="G30" s="18">
        <v>153.32648086053049</v>
      </c>
      <c r="H30" s="18">
        <v>156.96980355494492</v>
      </c>
      <c r="I30" s="18">
        <v>161.21821930537726</v>
      </c>
      <c r="J30" s="18">
        <v>165.11262621595213</v>
      </c>
      <c r="K30" s="18">
        <v>167.70624300363244</v>
      </c>
      <c r="L30" s="18">
        <v>157.61333143290508</v>
      </c>
      <c r="M30" s="13">
        <v>54.544347479470119</v>
      </c>
      <c r="N30" s="2">
        <v>221</v>
      </c>
      <c r="O30" t="s">
        <v>14</v>
      </c>
      <c r="P30" t="s">
        <v>14</v>
      </c>
      <c r="Q30" s="22">
        <f t="shared" si="1"/>
        <v>149.82219946440492</v>
      </c>
      <c r="R30" s="18">
        <f t="shared" si="2"/>
        <v>150.43712529000354</v>
      </c>
      <c r="S30" s="18">
        <f t="shared" si="3"/>
        <v>153.32648086053049</v>
      </c>
      <c r="T30" s="18">
        <f t="shared" si="4"/>
        <v>156.96980355494492</v>
      </c>
      <c r="U30" s="18">
        <f t="shared" si="5"/>
        <v>161.21821930537726</v>
      </c>
      <c r="V30" s="18">
        <f t="shared" si="6"/>
        <v>165.11262621595213</v>
      </c>
      <c r="W30" s="18">
        <f t="shared" si="7"/>
        <v>167.70624300363244</v>
      </c>
      <c r="X30" s="21">
        <f t="shared" si="8"/>
        <v>157.61333143290508</v>
      </c>
    </row>
    <row r="31" spans="1:24" x14ac:dyDescent="0.2">
      <c r="A31" s="11">
        <v>8000</v>
      </c>
      <c r="B31" s="1" t="s">
        <v>16</v>
      </c>
      <c r="C31" s="1" t="s">
        <v>13</v>
      </c>
      <c r="D31" s="1" t="s">
        <v>2</v>
      </c>
      <c r="E31" s="18">
        <v>148.43016943063625</v>
      </c>
      <c r="F31" s="18">
        <v>149.97901175961644</v>
      </c>
      <c r="G31" s="18">
        <v>152.4028838047208</v>
      </c>
      <c r="H31" s="18">
        <v>156.10484526704698</v>
      </c>
      <c r="I31" s="18">
        <v>160.38131919656485</v>
      </c>
      <c r="J31" s="18">
        <v>164.08600204435126</v>
      </c>
      <c r="K31" s="18">
        <v>166.2102793191325</v>
      </c>
      <c r="L31" s="18">
        <v>156.68227734703578</v>
      </c>
      <c r="M31" s="13">
        <v>62.004992800396785</v>
      </c>
      <c r="N31" s="2">
        <v>216</v>
      </c>
      <c r="O31" t="s">
        <v>14</v>
      </c>
      <c r="P31" t="s">
        <v>14</v>
      </c>
      <c r="Q31" s="22">
        <f t="shared" si="1"/>
        <v>148.43016943063625</v>
      </c>
      <c r="R31" s="18">
        <f t="shared" si="2"/>
        <v>149.97901175961644</v>
      </c>
      <c r="S31" s="18">
        <f t="shared" si="3"/>
        <v>152.4028838047208</v>
      </c>
      <c r="T31" s="18">
        <f t="shared" si="4"/>
        <v>156.10484526704698</v>
      </c>
      <c r="U31" s="18">
        <f t="shared" si="5"/>
        <v>160.38131919656485</v>
      </c>
      <c r="V31" s="18">
        <f t="shared" si="6"/>
        <v>164.08600204435126</v>
      </c>
      <c r="W31" s="18">
        <f t="shared" si="7"/>
        <v>166.2102793191325</v>
      </c>
      <c r="X31" s="21">
        <f t="shared" si="8"/>
        <v>156.68227734703578</v>
      </c>
    </row>
    <row r="32" spans="1:24" x14ac:dyDescent="0.2">
      <c r="A32" s="11">
        <v>10000</v>
      </c>
      <c r="B32" s="1" t="s">
        <v>16</v>
      </c>
      <c r="C32" s="1" t="s">
        <v>13</v>
      </c>
      <c r="D32" s="1" t="s">
        <v>2</v>
      </c>
      <c r="E32" s="18">
        <v>147.08012126191289</v>
      </c>
      <c r="F32" s="18">
        <v>148.2589368500079</v>
      </c>
      <c r="G32" s="18">
        <v>151.26245364310194</v>
      </c>
      <c r="H32" s="18">
        <v>155.00611162598091</v>
      </c>
      <c r="I32" s="18">
        <v>159.10816351207157</v>
      </c>
      <c r="J32" s="18">
        <v>163.7654821863876</v>
      </c>
      <c r="K32" s="18">
        <v>166.25446220051327</v>
      </c>
      <c r="L32" s="18">
        <v>155.65327342609396</v>
      </c>
      <c r="M32" s="13">
        <v>62.123353647874708</v>
      </c>
      <c r="N32" s="2">
        <v>214</v>
      </c>
      <c r="O32" t="s">
        <v>14</v>
      </c>
      <c r="P32" t="s">
        <v>14</v>
      </c>
      <c r="Q32" s="22">
        <f t="shared" si="1"/>
        <v>147.08012126191289</v>
      </c>
      <c r="R32" s="18">
        <f t="shared" si="2"/>
        <v>148.2589368500079</v>
      </c>
      <c r="S32" s="18">
        <f t="shared" si="3"/>
        <v>151.26245364310194</v>
      </c>
      <c r="T32" s="18">
        <f t="shared" si="4"/>
        <v>155.00611162598091</v>
      </c>
      <c r="U32" s="18">
        <f t="shared" si="5"/>
        <v>159.10816351207157</v>
      </c>
      <c r="V32" s="18">
        <f t="shared" si="6"/>
        <v>163.7654821863876</v>
      </c>
      <c r="W32" s="18">
        <f t="shared" si="7"/>
        <v>166.25446220051327</v>
      </c>
      <c r="X32" s="21">
        <f t="shared" si="8"/>
        <v>155.65327342609396</v>
      </c>
    </row>
    <row r="33" spans="1:24" x14ac:dyDescent="0.2">
      <c r="A33" s="11">
        <v>12500</v>
      </c>
      <c r="B33" s="1" t="s">
        <v>16</v>
      </c>
      <c r="C33" s="1" t="s">
        <v>13</v>
      </c>
      <c r="D33" s="1" t="s">
        <v>2</v>
      </c>
      <c r="E33" s="18">
        <v>145.92368237722405</v>
      </c>
      <c r="F33" s="18">
        <v>147.25897852105621</v>
      </c>
      <c r="G33" s="18">
        <v>150.71054693255758</v>
      </c>
      <c r="H33" s="18">
        <v>154.5086128876643</v>
      </c>
      <c r="I33" s="18">
        <v>158.50575777163925</v>
      </c>
      <c r="J33" s="18">
        <v>163.13474788474329</v>
      </c>
      <c r="K33" s="18">
        <v>166.14546163450751</v>
      </c>
      <c r="L33" s="18">
        <v>154.94332873021378</v>
      </c>
      <c r="M33" s="13">
        <v>63.39657492603471</v>
      </c>
      <c r="N33" s="2">
        <v>214</v>
      </c>
      <c r="O33" t="s">
        <v>14</v>
      </c>
      <c r="P33" t="s">
        <v>14</v>
      </c>
      <c r="Q33" s="22">
        <f t="shared" si="1"/>
        <v>145.92368237722405</v>
      </c>
      <c r="R33" s="18">
        <f t="shared" si="2"/>
        <v>147.25897852105621</v>
      </c>
      <c r="S33" s="18">
        <f t="shared" si="3"/>
        <v>150.71054693255758</v>
      </c>
      <c r="T33" s="18">
        <f t="shared" si="4"/>
        <v>154.5086128876643</v>
      </c>
      <c r="U33" s="18">
        <f t="shared" si="5"/>
        <v>158.50575777163925</v>
      </c>
      <c r="V33" s="18">
        <f t="shared" si="6"/>
        <v>163.13474788474329</v>
      </c>
      <c r="W33" s="18">
        <f t="shared" si="7"/>
        <v>166.14546163450751</v>
      </c>
      <c r="X33" s="21">
        <f t="shared" si="8"/>
        <v>154.94332873021378</v>
      </c>
    </row>
    <row r="34" spans="1:24" x14ac:dyDescent="0.2">
      <c r="A34" s="11">
        <v>16000</v>
      </c>
      <c r="B34" s="1" t="s">
        <v>16</v>
      </c>
      <c r="C34" s="1" t="s">
        <v>13</v>
      </c>
      <c r="D34" s="1" t="s">
        <v>2</v>
      </c>
      <c r="E34" s="18">
        <v>144.37320484869534</v>
      </c>
      <c r="F34" s="18">
        <v>145.85900915267143</v>
      </c>
      <c r="G34" s="18">
        <v>149.3202259780463</v>
      </c>
      <c r="H34" s="18">
        <v>153.66940029730424</v>
      </c>
      <c r="I34" s="18">
        <v>157.92418956592942</v>
      </c>
      <c r="J34" s="18">
        <v>162.03759037246343</v>
      </c>
      <c r="K34" s="18">
        <v>165.24940078538663</v>
      </c>
      <c r="L34" s="18">
        <v>153.88424996224819</v>
      </c>
      <c r="M34" s="13">
        <v>65.527458132590056</v>
      </c>
      <c r="N34" s="2">
        <v>209</v>
      </c>
      <c r="O34" t="s">
        <v>14</v>
      </c>
      <c r="P34" t="s">
        <v>14</v>
      </c>
      <c r="Q34" s="22">
        <f t="shared" si="1"/>
        <v>144.37320484869534</v>
      </c>
      <c r="R34" s="18">
        <f t="shared" si="2"/>
        <v>145.85900915267143</v>
      </c>
      <c r="S34" s="18">
        <f t="shared" si="3"/>
        <v>149.3202259780463</v>
      </c>
      <c r="T34" s="18">
        <f t="shared" si="4"/>
        <v>153.66940029730424</v>
      </c>
      <c r="U34" s="18">
        <f t="shared" si="5"/>
        <v>157.92418956592942</v>
      </c>
      <c r="V34" s="18">
        <f t="shared" si="6"/>
        <v>162.03759037246343</v>
      </c>
      <c r="W34" s="18">
        <f t="shared" si="7"/>
        <v>165.24940078538663</v>
      </c>
      <c r="X34" s="21">
        <f t="shared" si="8"/>
        <v>153.88424996224819</v>
      </c>
    </row>
    <row r="35" spans="1:24" x14ac:dyDescent="0.2">
      <c r="A35" s="11">
        <v>20000</v>
      </c>
      <c r="B35" s="1" t="s">
        <v>16</v>
      </c>
      <c r="C35" s="1" t="s">
        <v>13</v>
      </c>
      <c r="D35" s="1" t="s">
        <v>2</v>
      </c>
      <c r="E35" s="18">
        <v>145.06261025111937</v>
      </c>
      <c r="F35" s="18">
        <v>146.62058167140202</v>
      </c>
      <c r="G35" s="18">
        <v>149.68270172312538</v>
      </c>
      <c r="H35" s="18">
        <v>155.54468372120641</v>
      </c>
      <c r="I35" s="18">
        <v>166.38479786542524</v>
      </c>
      <c r="J35" s="18">
        <v>181.12088323394073</v>
      </c>
      <c r="K35" s="18">
        <v>188.81872303626486</v>
      </c>
      <c r="L35" s="18">
        <v>159.64426316238749</v>
      </c>
      <c r="M35" s="13">
        <v>56.78005162380299</v>
      </c>
      <c r="N35" s="2">
        <v>207</v>
      </c>
      <c r="O35" t="s">
        <v>14</v>
      </c>
      <c r="P35" t="s">
        <v>14</v>
      </c>
      <c r="Q35" s="22">
        <f t="shared" si="1"/>
        <v>145.06261025111937</v>
      </c>
      <c r="R35" s="18">
        <f t="shared" si="2"/>
        <v>146.62058167140202</v>
      </c>
      <c r="S35" s="18">
        <f t="shared" si="3"/>
        <v>149.68270172312538</v>
      </c>
      <c r="T35" s="18">
        <f t="shared" si="4"/>
        <v>155.54468372120641</v>
      </c>
      <c r="U35" s="18">
        <f t="shared" si="5"/>
        <v>166.38479786542524</v>
      </c>
      <c r="V35" s="18">
        <f t="shared" si="6"/>
        <v>181.12088323394073</v>
      </c>
      <c r="W35" s="18">
        <f t="shared" si="7"/>
        <v>188.81872303626486</v>
      </c>
      <c r="X35" s="21">
        <f t="shared" si="8"/>
        <v>159.64426316238749</v>
      </c>
    </row>
    <row r="36" spans="1:24" x14ac:dyDescent="0.2">
      <c r="A36" s="11">
        <v>25000</v>
      </c>
      <c r="B36" s="1" t="s">
        <v>16</v>
      </c>
      <c r="C36" s="1" t="s">
        <v>13</v>
      </c>
      <c r="D36" s="1" t="s">
        <v>2</v>
      </c>
      <c r="E36" s="18">
        <v>142.97820133998505</v>
      </c>
      <c r="F36" s="18">
        <v>144.81391568460765</v>
      </c>
      <c r="G36" s="18">
        <v>147.79440978370059</v>
      </c>
      <c r="H36" s="18">
        <v>151.96990126184053</v>
      </c>
      <c r="I36" s="18">
        <v>157.58300872371566</v>
      </c>
      <c r="J36" s="18">
        <v>163.25936272103456</v>
      </c>
      <c r="K36" s="18">
        <v>166.03936782055047</v>
      </c>
      <c r="L36" s="18">
        <v>153.19985319222846</v>
      </c>
      <c r="M36" s="13">
        <v>49.872735642046287</v>
      </c>
      <c r="N36" s="2">
        <v>157</v>
      </c>
      <c r="O36" t="s">
        <v>14</v>
      </c>
      <c r="P36" t="s">
        <v>14</v>
      </c>
      <c r="Q36" s="22">
        <f t="shared" si="1"/>
        <v>142.97820133998505</v>
      </c>
      <c r="R36" s="18">
        <f t="shared" si="2"/>
        <v>144.81391568460765</v>
      </c>
      <c r="S36" s="18">
        <f t="shared" si="3"/>
        <v>147.79440978370059</v>
      </c>
      <c r="T36" s="18">
        <f t="shared" si="4"/>
        <v>151.96990126184053</v>
      </c>
      <c r="U36" s="18">
        <f t="shared" si="5"/>
        <v>157.58300872371566</v>
      </c>
      <c r="V36" s="18">
        <f t="shared" si="6"/>
        <v>163.25936272103456</v>
      </c>
      <c r="W36" s="18">
        <f t="shared" si="7"/>
        <v>166.03936782055047</v>
      </c>
      <c r="X36" s="21">
        <f t="shared" si="8"/>
        <v>153.19985319222846</v>
      </c>
    </row>
    <row r="37" spans="1:24" x14ac:dyDescent="0.2">
      <c r="A37" s="11">
        <v>31500</v>
      </c>
      <c r="B37" s="1" t="s">
        <v>16</v>
      </c>
      <c r="C37" s="1" t="s">
        <v>13</v>
      </c>
      <c r="D37" s="1" t="s">
        <v>2</v>
      </c>
      <c r="E37" s="18">
        <v>142.47149815449967</v>
      </c>
      <c r="F37" s="18">
        <v>144.15454712427606</v>
      </c>
      <c r="G37" s="18">
        <v>147.31000231991754</v>
      </c>
      <c r="H37" s="18">
        <v>151.70395013279224</v>
      </c>
      <c r="I37" s="18">
        <v>156.74067342206851</v>
      </c>
      <c r="J37" s="18">
        <v>160.98092238283758</v>
      </c>
      <c r="K37" s="18">
        <v>163.76007141796981</v>
      </c>
      <c r="L37" s="18">
        <v>152.32636952104332</v>
      </c>
      <c r="M37" s="13">
        <v>59.933881301469178</v>
      </c>
      <c r="N37" s="2">
        <v>204</v>
      </c>
      <c r="O37" t="s">
        <v>14</v>
      </c>
      <c r="P37" t="s">
        <v>14</v>
      </c>
      <c r="Q37" s="22">
        <f t="shared" si="1"/>
        <v>142.47149815449967</v>
      </c>
      <c r="R37" s="18">
        <f t="shared" si="2"/>
        <v>144.15454712427606</v>
      </c>
      <c r="S37" s="18">
        <f t="shared" si="3"/>
        <v>147.31000231991754</v>
      </c>
      <c r="T37" s="18">
        <f t="shared" si="4"/>
        <v>151.70395013279224</v>
      </c>
      <c r="U37" s="18">
        <f t="shared" si="5"/>
        <v>156.74067342206851</v>
      </c>
      <c r="V37" s="18">
        <f t="shared" si="6"/>
        <v>160.98092238283758</v>
      </c>
      <c r="W37" s="18">
        <f t="shared" si="7"/>
        <v>163.76007141796981</v>
      </c>
      <c r="X37" s="21">
        <f t="shared" si="8"/>
        <v>152.32636952104332</v>
      </c>
    </row>
    <row r="38" spans="1:24" ht="13.5" thickBot="1" x14ac:dyDescent="0.25">
      <c r="A38" s="12">
        <v>40000</v>
      </c>
      <c r="B38" s="3" t="s">
        <v>16</v>
      </c>
      <c r="C38" s="3" t="s">
        <v>13</v>
      </c>
      <c r="D38" s="3" t="s">
        <v>2</v>
      </c>
      <c r="E38" s="19">
        <v>143.43845559661676</v>
      </c>
      <c r="F38" s="19">
        <v>145.04600706622955</v>
      </c>
      <c r="G38" s="19">
        <v>147.262267232602</v>
      </c>
      <c r="H38" s="19">
        <v>152.60974542802546</v>
      </c>
      <c r="I38" s="19">
        <v>157.7401347159196</v>
      </c>
      <c r="J38" s="19">
        <v>161.74221618622062</v>
      </c>
      <c r="K38" s="19">
        <v>164.41082534510485</v>
      </c>
      <c r="L38" s="19">
        <v>152.78947716343552</v>
      </c>
      <c r="M38" s="14">
        <v>63.67199961542147</v>
      </c>
      <c r="N38" s="4">
        <v>157</v>
      </c>
      <c r="O38" t="s">
        <v>14</v>
      </c>
      <c r="P38" t="s">
        <v>14</v>
      </c>
      <c r="Q38" s="23">
        <f t="shared" si="1"/>
        <v>143.43845559661676</v>
      </c>
      <c r="R38" s="19">
        <f t="shared" si="2"/>
        <v>145.04600706622955</v>
      </c>
      <c r="S38" s="19">
        <f t="shared" si="3"/>
        <v>147.262267232602</v>
      </c>
      <c r="T38" s="19">
        <f t="shared" si="4"/>
        <v>152.60974542802546</v>
      </c>
      <c r="U38" s="19">
        <f t="shared" si="5"/>
        <v>157.7401347159196</v>
      </c>
      <c r="V38" s="19">
        <f t="shared" si="6"/>
        <v>161.74221618622062</v>
      </c>
      <c r="W38" s="19">
        <f t="shared" si="7"/>
        <v>164.41082534510485</v>
      </c>
      <c r="X38" s="24">
        <f t="shared" si="8"/>
        <v>152.78947716343552</v>
      </c>
    </row>
  </sheetData>
  <sheetProtection algorithmName="SHA-512" hashValue="euxGC2jjPmSbrYaTO6repJ34hosayO6sRJU3w09bwSQoKmAymluWR/hCbmfGH3CF/+lramUFfpxsvo6azwD2uQ==" saltValue="WuX730Z3tpYds+wPQvI5Ig==" spinCount="100000" sheet="1" objects="1" scenarios="1"/>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8"/>
  <sheetViews>
    <sheetView workbookViewId="0">
      <pane xSplit="1" topLeftCell="P1" activePane="topRight" state="frozen"/>
      <selection pane="topRight" activeCell="Q4" sqref="Q4"/>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7.5703125" bestFit="1" customWidth="1"/>
    <col min="13" max="13" width="9.7109375" bestFit="1" customWidth="1"/>
    <col min="14" max="14" width="12.42578125" bestFit="1" customWidth="1"/>
    <col min="15" max="15" width="14.28515625" bestFit="1" customWidth="1"/>
    <col min="16" max="16" width="17.85546875" bestFit="1" customWidth="1"/>
    <col min="17" max="24" width="7.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17</v>
      </c>
      <c r="C2" s="1" t="s">
        <v>13</v>
      </c>
      <c r="D2" s="1" t="s">
        <v>2</v>
      </c>
      <c r="E2" s="18">
        <v>158.35508305040261</v>
      </c>
      <c r="F2" s="18">
        <v>160.58788102721388</v>
      </c>
      <c r="G2" s="18">
        <v>165.18698003525301</v>
      </c>
      <c r="H2" s="18">
        <v>169.77193234441989</v>
      </c>
      <c r="I2" s="18">
        <v>174.87729374441196</v>
      </c>
      <c r="J2" s="18">
        <v>180.84574996856489</v>
      </c>
      <c r="K2" s="18">
        <v>183.59431380634578</v>
      </c>
      <c r="L2" s="18">
        <v>170.22156658219853</v>
      </c>
      <c r="M2" s="13">
        <v>36.794581018800756</v>
      </c>
      <c r="N2" s="2">
        <v>961</v>
      </c>
      <c r="O2" s="15">
        <v>7.4594380000000005</v>
      </c>
      <c r="P2" s="25">
        <v>7.4594380000000005</v>
      </c>
      <c r="Q2" s="20">
        <f>E2+$M2*LOG10($P$2/$O$2)</f>
        <v>158.35508305040261</v>
      </c>
      <c r="R2" s="18">
        <f t="shared" ref="R2:X17" si="0">F2+$M2*LOG10($P$2/$O$2)</f>
        <v>160.58788102721388</v>
      </c>
      <c r="S2" s="18">
        <f t="shared" si="0"/>
        <v>165.18698003525301</v>
      </c>
      <c r="T2" s="18">
        <f t="shared" si="0"/>
        <v>169.77193234441989</v>
      </c>
      <c r="U2" s="18">
        <f t="shared" si="0"/>
        <v>174.87729374441196</v>
      </c>
      <c r="V2" s="18">
        <f t="shared" si="0"/>
        <v>180.84574996856489</v>
      </c>
      <c r="W2" s="18">
        <f t="shared" si="0"/>
        <v>183.59431380634578</v>
      </c>
      <c r="X2" s="21">
        <f t="shared" si="0"/>
        <v>170.22156658219853</v>
      </c>
    </row>
    <row r="3" spans="1:24" x14ac:dyDescent="0.2">
      <c r="A3" s="11">
        <v>13</v>
      </c>
      <c r="B3" s="1" t="s">
        <v>17</v>
      </c>
      <c r="C3" s="1" t="s">
        <v>13</v>
      </c>
      <c r="D3" s="1" t="s">
        <v>2</v>
      </c>
      <c r="E3" s="18">
        <v>158.76430025623071</v>
      </c>
      <c r="F3" s="18">
        <v>160.8955572247398</v>
      </c>
      <c r="G3" s="18">
        <v>164.47500613117032</v>
      </c>
      <c r="H3" s="18">
        <v>168.8959248575807</v>
      </c>
      <c r="I3" s="18">
        <v>173.25829467239134</v>
      </c>
      <c r="J3" s="18">
        <v>177.85470310027759</v>
      </c>
      <c r="K3" s="18">
        <v>181.02846056594075</v>
      </c>
      <c r="L3" s="18">
        <v>169.11087304951775</v>
      </c>
      <c r="M3" s="13">
        <v>19.462939779510545</v>
      </c>
      <c r="N3" s="2">
        <v>1000</v>
      </c>
      <c r="O3" t="s">
        <v>14</v>
      </c>
      <c r="P3" t="s">
        <v>14</v>
      </c>
      <c r="Q3" s="22">
        <f t="shared" ref="Q3:Q38" si="1">E3+$M3*LOG10($P$2/$O$2)</f>
        <v>158.76430025623071</v>
      </c>
      <c r="R3" s="18">
        <f t="shared" si="0"/>
        <v>160.8955572247398</v>
      </c>
      <c r="S3" s="18">
        <f t="shared" si="0"/>
        <v>164.47500613117032</v>
      </c>
      <c r="T3" s="18">
        <f t="shared" si="0"/>
        <v>168.8959248575807</v>
      </c>
      <c r="U3" s="18">
        <f t="shared" si="0"/>
        <v>173.25829467239134</v>
      </c>
      <c r="V3" s="18">
        <f t="shared" si="0"/>
        <v>177.85470310027759</v>
      </c>
      <c r="W3" s="18">
        <f t="shared" si="0"/>
        <v>181.02846056594075</v>
      </c>
      <c r="X3" s="21">
        <f t="shared" si="0"/>
        <v>169.11087304951775</v>
      </c>
    </row>
    <row r="4" spans="1:24" x14ac:dyDescent="0.2">
      <c r="A4" s="11">
        <v>16</v>
      </c>
      <c r="B4" s="1" t="s">
        <v>17</v>
      </c>
      <c r="C4" s="1" t="s">
        <v>13</v>
      </c>
      <c r="D4" s="1" t="s">
        <v>2</v>
      </c>
      <c r="E4" s="18">
        <v>159.41175617318697</v>
      </c>
      <c r="F4" s="18">
        <v>161.57013147486293</v>
      </c>
      <c r="G4" s="18">
        <v>164.97074235543874</v>
      </c>
      <c r="H4" s="18">
        <v>168.98001206596243</v>
      </c>
      <c r="I4" s="18">
        <v>173.19440233314509</v>
      </c>
      <c r="J4" s="18">
        <v>177.19674796515488</v>
      </c>
      <c r="K4" s="18">
        <v>179.93513090649176</v>
      </c>
      <c r="L4" s="18">
        <v>169.18694457808226</v>
      </c>
      <c r="M4" s="13">
        <v>26.779304058319156</v>
      </c>
      <c r="N4" s="2">
        <v>1040</v>
      </c>
      <c r="O4" t="s">
        <v>14</v>
      </c>
      <c r="P4" t="s">
        <v>14</v>
      </c>
      <c r="Q4" s="22">
        <f t="shared" si="1"/>
        <v>159.41175617318697</v>
      </c>
      <c r="R4" s="18">
        <f t="shared" si="0"/>
        <v>161.57013147486293</v>
      </c>
      <c r="S4" s="18">
        <f t="shared" si="0"/>
        <v>164.97074235543874</v>
      </c>
      <c r="T4" s="18">
        <f t="shared" si="0"/>
        <v>168.98001206596243</v>
      </c>
      <c r="U4" s="18">
        <f t="shared" si="0"/>
        <v>173.19440233314509</v>
      </c>
      <c r="V4" s="18">
        <f t="shared" si="0"/>
        <v>177.19674796515488</v>
      </c>
      <c r="W4" s="18">
        <f t="shared" si="0"/>
        <v>179.93513090649176</v>
      </c>
      <c r="X4" s="21">
        <f t="shared" si="0"/>
        <v>169.18694457808226</v>
      </c>
    </row>
    <row r="5" spans="1:24" x14ac:dyDescent="0.2">
      <c r="A5" s="11">
        <v>20</v>
      </c>
      <c r="B5" s="1" t="s">
        <v>17</v>
      </c>
      <c r="C5" s="1" t="s">
        <v>13</v>
      </c>
      <c r="D5" s="1" t="s">
        <v>2</v>
      </c>
      <c r="E5" s="18">
        <v>160.28426897009314</v>
      </c>
      <c r="F5" s="18">
        <v>162.22446911488873</v>
      </c>
      <c r="G5" s="18">
        <v>165.51666530608762</v>
      </c>
      <c r="H5" s="18">
        <v>168.76693012532567</v>
      </c>
      <c r="I5" s="18">
        <v>171.85158938044083</v>
      </c>
      <c r="J5" s="18">
        <v>174.87114343081043</v>
      </c>
      <c r="K5" s="18">
        <v>176.68010641631949</v>
      </c>
      <c r="L5" s="18">
        <v>168.75970025260403</v>
      </c>
      <c r="M5" s="13">
        <v>26.710234202693194</v>
      </c>
      <c r="N5" s="2">
        <v>1063</v>
      </c>
      <c r="O5" t="s">
        <v>14</v>
      </c>
      <c r="P5" t="s">
        <v>14</v>
      </c>
      <c r="Q5" s="22">
        <f t="shared" si="1"/>
        <v>160.28426897009314</v>
      </c>
      <c r="R5" s="18">
        <f t="shared" si="0"/>
        <v>162.22446911488873</v>
      </c>
      <c r="S5" s="18">
        <f t="shared" si="0"/>
        <v>165.51666530608762</v>
      </c>
      <c r="T5" s="18">
        <f t="shared" si="0"/>
        <v>168.76693012532567</v>
      </c>
      <c r="U5" s="18">
        <f t="shared" si="0"/>
        <v>171.85158938044083</v>
      </c>
      <c r="V5" s="18">
        <f t="shared" si="0"/>
        <v>174.87114343081043</v>
      </c>
      <c r="W5" s="18">
        <f t="shared" si="0"/>
        <v>176.68010641631949</v>
      </c>
      <c r="X5" s="21">
        <f t="shared" si="0"/>
        <v>168.75970025260403</v>
      </c>
    </row>
    <row r="6" spans="1:24" x14ac:dyDescent="0.2">
      <c r="A6" s="11">
        <v>25</v>
      </c>
      <c r="B6" s="1" t="s">
        <v>17</v>
      </c>
      <c r="C6" s="1" t="s">
        <v>13</v>
      </c>
      <c r="D6" s="1" t="s">
        <v>2</v>
      </c>
      <c r="E6" s="18">
        <v>160.85648706537077</v>
      </c>
      <c r="F6" s="18">
        <v>164.06747348528921</v>
      </c>
      <c r="G6" s="18">
        <v>167.68118209106981</v>
      </c>
      <c r="H6" s="18">
        <v>171.12622331258314</v>
      </c>
      <c r="I6" s="18">
        <v>174.62850192161906</v>
      </c>
      <c r="J6" s="18">
        <v>177.64882309288768</v>
      </c>
      <c r="K6" s="18">
        <v>180.06606096296144</v>
      </c>
      <c r="L6" s="18">
        <v>171.03311841020488</v>
      </c>
      <c r="M6" s="13">
        <v>25.705707915380867</v>
      </c>
      <c r="N6" s="2">
        <v>1080</v>
      </c>
      <c r="O6" t="s">
        <v>14</v>
      </c>
      <c r="P6" t="s">
        <v>14</v>
      </c>
      <c r="Q6" s="22">
        <f t="shared" si="1"/>
        <v>160.85648706537077</v>
      </c>
      <c r="R6" s="18">
        <f t="shared" si="0"/>
        <v>164.06747348528921</v>
      </c>
      <c r="S6" s="18">
        <f t="shared" si="0"/>
        <v>167.68118209106981</v>
      </c>
      <c r="T6" s="18">
        <f t="shared" si="0"/>
        <v>171.12622331258314</v>
      </c>
      <c r="U6" s="18">
        <f t="shared" si="0"/>
        <v>174.62850192161906</v>
      </c>
      <c r="V6" s="18">
        <f t="shared" si="0"/>
        <v>177.64882309288768</v>
      </c>
      <c r="W6" s="18">
        <f t="shared" si="0"/>
        <v>180.06606096296144</v>
      </c>
      <c r="X6" s="21">
        <f t="shared" si="0"/>
        <v>171.03311841020488</v>
      </c>
    </row>
    <row r="7" spans="1:24" x14ac:dyDescent="0.2">
      <c r="A7" s="11">
        <v>31</v>
      </c>
      <c r="B7" s="1" t="s">
        <v>17</v>
      </c>
      <c r="C7" s="1" t="s">
        <v>13</v>
      </c>
      <c r="D7" s="1" t="s">
        <v>2</v>
      </c>
      <c r="E7" s="18">
        <v>164.54958921023729</v>
      </c>
      <c r="F7" s="18">
        <v>166.53951119513059</v>
      </c>
      <c r="G7" s="18">
        <v>169.70594659443046</v>
      </c>
      <c r="H7" s="18">
        <v>173.16969332886785</v>
      </c>
      <c r="I7" s="18">
        <v>176.84200859042173</v>
      </c>
      <c r="J7" s="18">
        <v>180.13320636363716</v>
      </c>
      <c r="K7" s="18">
        <v>182.0113758114845</v>
      </c>
      <c r="L7" s="18">
        <v>173.28841736491333</v>
      </c>
      <c r="M7" s="13">
        <v>30.345989299690196</v>
      </c>
      <c r="N7" s="2">
        <v>1097</v>
      </c>
      <c r="O7" t="s">
        <v>14</v>
      </c>
      <c r="P7" t="s">
        <v>14</v>
      </c>
      <c r="Q7" s="22">
        <f t="shared" si="1"/>
        <v>164.54958921023729</v>
      </c>
      <c r="R7" s="18">
        <f t="shared" si="0"/>
        <v>166.53951119513059</v>
      </c>
      <c r="S7" s="18">
        <f t="shared" si="0"/>
        <v>169.70594659443046</v>
      </c>
      <c r="T7" s="18">
        <f t="shared" si="0"/>
        <v>173.16969332886785</v>
      </c>
      <c r="U7" s="18">
        <f t="shared" si="0"/>
        <v>176.84200859042173</v>
      </c>
      <c r="V7" s="18">
        <f t="shared" si="0"/>
        <v>180.13320636363716</v>
      </c>
      <c r="W7" s="18">
        <f t="shared" si="0"/>
        <v>182.0113758114845</v>
      </c>
      <c r="X7" s="21">
        <f t="shared" si="0"/>
        <v>173.28841736491333</v>
      </c>
    </row>
    <row r="8" spans="1:24" x14ac:dyDescent="0.2">
      <c r="A8" s="11">
        <v>40</v>
      </c>
      <c r="B8" s="1" t="s">
        <v>17</v>
      </c>
      <c r="C8" s="1" t="s">
        <v>13</v>
      </c>
      <c r="D8" s="1" t="s">
        <v>2</v>
      </c>
      <c r="E8" s="18">
        <v>168.60318373288644</v>
      </c>
      <c r="F8" s="18">
        <v>170.4513410292457</v>
      </c>
      <c r="G8" s="18">
        <v>173.38494079833026</v>
      </c>
      <c r="H8" s="18">
        <v>176.54568021145531</v>
      </c>
      <c r="I8" s="18">
        <v>180.30537514566927</v>
      </c>
      <c r="J8" s="18">
        <v>183.59001059647031</v>
      </c>
      <c r="K8" s="18">
        <v>185.96999718198975</v>
      </c>
      <c r="L8" s="18">
        <v>176.79425523635214</v>
      </c>
      <c r="M8" s="13">
        <v>27.159158879210548</v>
      </c>
      <c r="N8" s="2">
        <v>1128</v>
      </c>
      <c r="O8" t="s">
        <v>14</v>
      </c>
      <c r="P8" t="s">
        <v>14</v>
      </c>
      <c r="Q8" s="22">
        <f t="shared" si="1"/>
        <v>168.60318373288644</v>
      </c>
      <c r="R8" s="18">
        <f t="shared" si="0"/>
        <v>170.4513410292457</v>
      </c>
      <c r="S8" s="18">
        <f t="shared" si="0"/>
        <v>173.38494079833026</v>
      </c>
      <c r="T8" s="18">
        <f t="shared" si="0"/>
        <v>176.54568021145531</v>
      </c>
      <c r="U8" s="18">
        <f t="shared" si="0"/>
        <v>180.30537514566927</v>
      </c>
      <c r="V8" s="18">
        <f t="shared" si="0"/>
        <v>183.59001059647031</v>
      </c>
      <c r="W8" s="18">
        <f t="shared" si="0"/>
        <v>185.96999718198975</v>
      </c>
      <c r="X8" s="21">
        <f t="shared" si="0"/>
        <v>176.79425523635214</v>
      </c>
    </row>
    <row r="9" spans="1:24" x14ac:dyDescent="0.2">
      <c r="A9" s="11">
        <v>50</v>
      </c>
      <c r="B9" s="1" t="s">
        <v>17</v>
      </c>
      <c r="C9" s="1" t="s">
        <v>13</v>
      </c>
      <c r="D9" s="1" t="s">
        <v>2</v>
      </c>
      <c r="E9" s="18">
        <v>172.07662756692116</v>
      </c>
      <c r="F9" s="18">
        <v>173.78458258217003</v>
      </c>
      <c r="G9" s="18">
        <v>176.73856141639158</v>
      </c>
      <c r="H9" s="18">
        <v>179.75251354041711</v>
      </c>
      <c r="I9" s="18">
        <v>182.96850939052339</v>
      </c>
      <c r="J9" s="18">
        <v>185.96323262641158</v>
      </c>
      <c r="K9" s="18">
        <v>188.14425496366141</v>
      </c>
      <c r="L9" s="18">
        <v>179.81635075846566</v>
      </c>
      <c r="M9" s="13">
        <v>28.055901989841104</v>
      </c>
      <c r="N9" s="2">
        <v>1159</v>
      </c>
      <c r="O9" t="s">
        <v>14</v>
      </c>
      <c r="P9" t="s">
        <v>14</v>
      </c>
      <c r="Q9" s="22">
        <f t="shared" si="1"/>
        <v>172.07662756692116</v>
      </c>
      <c r="R9" s="18">
        <f t="shared" si="0"/>
        <v>173.78458258217003</v>
      </c>
      <c r="S9" s="18">
        <f t="shared" si="0"/>
        <v>176.73856141639158</v>
      </c>
      <c r="T9" s="18">
        <f t="shared" si="0"/>
        <v>179.75251354041711</v>
      </c>
      <c r="U9" s="18">
        <f t="shared" si="0"/>
        <v>182.96850939052339</v>
      </c>
      <c r="V9" s="18">
        <f t="shared" si="0"/>
        <v>185.96323262641158</v>
      </c>
      <c r="W9" s="18">
        <f t="shared" si="0"/>
        <v>188.14425496366141</v>
      </c>
      <c r="X9" s="21">
        <f t="shared" si="0"/>
        <v>179.81635075846566</v>
      </c>
    </row>
    <row r="10" spans="1:24" x14ac:dyDescent="0.2">
      <c r="A10" s="11">
        <v>63</v>
      </c>
      <c r="B10" s="1" t="s">
        <v>17</v>
      </c>
      <c r="C10" s="1" t="s">
        <v>13</v>
      </c>
      <c r="D10" s="1" t="s">
        <v>2</v>
      </c>
      <c r="E10" s="18">
        <v>172.04879226395758</v>
      </c>
      <c r="F10" s="18">
        <v>173.98171588207794</v>
      </c>
      <c r="G10" s="18">
        <v>176.95119383884543</v>
      </c>
      <c r="H10" s="18">
        <v>179.76121987778745</v>
      </c>
      <c r="I10" s="18">
        <v>182.85957960322571</v>
      </c>
      <c r="J10" s="18">
        <v>185.8799366944518</v>
      </c>
      <c r="K10" s="18">
        <v>188.20375395245094</v>
      </c>
      <c r="L10" s="18">
        <v>179.88859170556478</v>
      </c>
      <c r="M10" s="13">
        <v>21.008065198675027</v>
      </c>
      <c r="N10" s="2">
        <v>1171</v>
      </c>
      <c r="O10" t="s">
        <v>14</v>
      </c>
      <c r="P10" t="s">
        <v>14</v>
      </c>
      <c r="Q10" s="22">
        <f t="shared" si="1"/>
        <v>172.04879226395758</v>
      </c>
      <c r="R10" s="18">
        <f t="shared" si="0"/>
        <v>173.98171588207794</v>
      </c>
      <c r="S10" s="18">
        <f t="shared" si="0"/>
        <v>176.95119383884543</v>
      </c>
      <c r="T10" s="18">
        <f t="shared" si="0"/>
        <v>179.76121987778745</v>
      </c>
      <c r="U10" s="18">
        <f t="shared" si="0"/>
        <v>182.85957960322571</v>
      </c>
      <c r="V10" s="18">
        <f t="shared" si="0"/>
        <v>185.8799366944518</v>
      </c>
      <c r="W10" s="18">
        <f t="shared" si="0"/>
        <v>188.20375395245094</v>
      </c>
      <c r="X10" s="21">
        <f t="shared" si="0"/>
        <v>179.88859170556478</v>
      </c>
    </row>
    <row r="11" spans="1:24" x14ac:dyDescent="0.2">
      <c r="A11" s="11">
        <v>80</v>
      </c>
      <c r="B11" s="1" t="s">
        <v>17</v>
      </c>
      <c r="C11" s="1" t="s">
        <v>13</v>
      </c>
      <c r="D11" s="1" t="s">
        <v>2</v>
      </c>
      <c r="E11" s="18">
        <v>170.23424115883333</v>
      </c>
      <c r="F11" s="18">
        <v>171.91205875086627</v>
      </c>
      <c r="G11" s="18">
        <v>174.71885406607257</v>
      </c>
      <c r="H11" s="18">
        <v>177.75859139916133</v>
      </c>
      <c r="I11" s="18">
        <v>180.73588666118224</v>
      </c>
      <c r="J11" s="18">
        <v>183.95583771501452</v>
      </c>
      <c r="K11" s="18">
        <v>186.4762630837549</v>
      </c>
      <c r="L11" s="18">
        <v>177.86917769711695</v>
      </c>
      <c r="M11" s="13">
        <v>12.326064711708833</v>
      </c>
      <c r="N11" s="2">
        <v>1166</v>
      </c>
      <c r="O11" t="s">
        <v>14</v>
      </c>
      <c r="P11" t="s">
        <v>14</v>
      </c>
      <c r="Q11" s="22">
        <f t="shared" si="1"/>
        <v>170.23424115883333</v>
      </c>
      <c r="R11" s="18">
        <f t="shared" si="0"/>
        <v>171.91205875086627</v>
      </c>
      <c r="S11" s="18">
        <f t="shared" si="0"/>
        <v>174.71885406607257</v>
      </c>
      <c r="T11" s="18">
        <f t="shared" si="0"/>
        <v>177.75859139916133</v>
      </c>
      <c r="U11" s="18">
        <f t="shared" si="0"/>
        <v>180.73588666118224</v>
      </c>
      <c r="V11" s="18">
        <f t="shared" si="0"/>
        <v>183.95583771501452</v>
      </c>
      <c r="W11" s="18">
        <f t="shared" si="0"/>
        <v>186.4762630837549</v>
      </c>
      <c r="X11" s="21">
        <f t="shared" si="0"/>
        <v>177.86917769711695</v>
      </c>
    </row>
    <row r="12" spans="1:24" x14ac:dyDescent="0.2">
      <c r="A12" s="11">
        <v>100</v>
      </c>
      <c r="B12" s="1" t="s">
        <v>17</v>
      </c>
      <c r="C12" s="1" t="s">
        <v>13</v>
      </c>
      <c r="D12" s="1" t="s">
        <v>2</v>
      </c>
      <c r="E12" s="18">
        <v>169.27049442047908</v>
      </c>
      <c r="F12" s="18">
        <v>170.65673713776954</v>
      </c>
      <c r="G12" s="18">
        <v>174.06153649467171</v>
      </c>
      <c r="H12" s="18">
        <v>176.97836202847054</v>
      </c>
      <c r="I12" s="18">
        <v>179.67300365772462</v>
      </c>
      <c r="J12" s="18">
        <v>182.38817132936961</v>
      </c>
      <c r="K12" s="18">
        <v>184.39088305016065</v>
      </c>
      <c r="L12" s="18">
        <v>176.794496373941</v>
      </c>
      <c r="M12" s="13">
        <v>17.278955928033625</v>
      </c>
      <c r="N12" s="2">
        <v>1166</v>
      </c>
      <c r="O12" t="s">
        <v>14</v>
      </c>
      <c r="P12" t="s">
        <v>14</v>
      </c>
      <c r="Q12" s="22">
        <f t="shared" si="1"/>
        <v>169.27049442047908</v>
      </c>
      <c r="R12" s="18">
        <f t="shared" si="0"/>
        <v>170.65673713776954</v>
      </c>
      <c r="S12" s="18">
        <f t="shared" si="0"/>
        <v>174.06153649467171</v>
      </c>
      <c r="T12" s="18">
        <f t="shared" si="0"/>
        <v>176.97836202847054</v>
      </c>
      <c r="U12" s="18">
        <f t="shared" si="0"/>
        <v>179.67300365772462</v>
      </c>
      <c r="V12" s="18">
        <f t="shared" si="0"/>
        <v>182.38817132936961</v>
      </c>
      <c r="W12" s="18">
        <f t="shared" si="0"/>
        <v>184.39088305016065</v>
      </c>
      <c r="X12" s="21">
        <f t="shared" si="0"/>
        <v>176.794496373941</v>
      </c>
    </row>
    <row r="13" spans="1:24" x14ac:dyDescent="0.2">
      <c r="A13" s="11">
        <v>125</v>
      </c>
      <c r="B13" s="1" t="s">
        <v>17</v>
      </c>
      <c r="C13" s="1" t="s">
        <v>13</v>
      </c>
      <c r="D13" s="1" t="s">
        <v>2</v>
      </c>
      <c r="E13" s="18">
        <v>166.94392330897503</v>
      </c>
      <c r="F13" s="18">
        <v>168.53725823022069</v>
      </c>
      <c r="G13" s="18">
        <v>171.41703115401594</v>
      </c>
      <c r="H13" s="18">
        <v>174.37164696562556</v>
      </c>
      <c r="I13" s="18">
        <v>177.22302686172608</v>
      </c>
      <c r="J13" s="18">
        <v>180.20999955001949</v>
      </c>
      <c r="K13" s="18">
        <v>182.30523781057855</v>
      </c>
      <c r="L13" s="18">
        <v>174.36066606634211</v>
      </c>
      <c r="M13" s="13">
        <v>14.16923543676309</v>
      </c>
      <c r="N13" s="2">
        <v>1174</v>
      </c>
      <c r="O13" t="s">
        <v>14</v>
      </c>
      <c r="P13" t="s">
        <v>14</v>
      </c>
      <c r="Q13" s="22">
        <f t="shared" si="1"/>
        <v>166.94392330897503</v>
      </c>
      <c r="R13" s="18">
        <f t="shared" si="0"/>
        <v>168.53725823022069</v>
      </c>
      <c r="S13" s="18">
        <f t="shared" si="0"/>
        <v>171.41703115401594</v>
      </c>
      <c r="T13" s="18">
        <f t="shared" si="0"/>
        <v>174.37164696562556</v>
      </c>
      <c r="U13" s="18">
        <f t="shared" si="0"/>
        <v>177.22302686172608</v>
      </c>
      <c r="V13" s="18">
        <f t="shared" si="0"/>
        <v>180.20999955001949</v>
      </c>
      <c r="W13" s="18">
        <f t="shared" si="0"/>
        <v>182.30523781057855</v>
      </c>
      <c r="X13" s="21">
        <f t="shared" si="0"/>
        <v>174.36066606634211</v>
      </c>
    </row>
    <row r="14" spans="1:24" x14ac:dyDescent="0.2">
      <c r="A14" s="11">
        <v>160</v>
      </c>
      <c r="B14" s="1" t="s">
        <v>17</v>
      </c>
      <c r="C14" s="1" t="s">
        <v>13</v>
      </c>
      <c r="D14" s="1" t="s">
        <v>2</v>
      </c>
      <c r="E14" s="18">
        <v>164.57922968488867</v>
      </c>
      <c r="F14" s="18">
        <v>166.13913192331745</v>
      </c>
      <c r="G14" s="18">
        <v>168.80106477188332</v>
      </c>
      <c r="H14" s="18">
        <v>171.12352972764995</v>
      </c>
      <c r="I14" s="18">
        <v>173.73363672865611</v>
      </c>
      <c r="J14" s="18">
        <v>176.06539906813248</v>
      </c>
      <c r="K14" s="18">
        <v>177.56430338974153</v>
      </c>
      <c r="L14" s="18">
        <v>171.20986703006128</v>
      </c>
      <c r="M14" s="13">
        <v>13.827025278636578</v>
      </c>
      <c r="N14" s="2">
        <v>1176</v>
      </c>
      <c r="O14" t="s">
        <v>14</v>
      </c>
      <c r="P14" t="s">
        <v>14</v>
      </c>
      <c r="Q14" s="22">
        <f t="shared" si="1"/>
        <v>164.57922968488867</v>
      </c>
      <c r="R14" s="18">
        <f t="shared" si="0"/>
        <v>166.13913192331745</v>
      </c>
      <c r="S14" s="18">
        <f t="shared" si="0"/>
        <v>168.80106477188332</v>
      </c>
      <c r="T14" s="18">
        <f t="shared" si="0"/>
        <v>171.12352972764995</v>
      </c>
      <c r="U14" s="18">
        <f t="shared" si="0"/>
        <v>173.73363672865611</v>
      </c>
      <c r="V14" s="18">
        <f t="shared" si="0"/>
        <v>176.06539906813248</v>
      </c>
      <c r="W14" s="18">
        <f t="shared" si="0"/>
        <v>177.56430338974153</v>
      </c>
      <c r="X14" s="21">
        <f t="shared" si="0"/>
        <v>171.20986703006128</v>
      </c>
    </row>
    <row r="15" spans="1:24" x14ac:dyDescent="0.2">
      <c r="A15" s="11">
        <v>200</v>
      </c>
      <c r="B15" s="1" t="s">
        <v>17</v>
      </c>
      <c r="C15" s="1" t="s">
        <v>13</v>
      </c>
      <c r="D15" s="1" t="s">
        <v>2</v>
      </c>
      <c r="E15" s="18">
        <v>162.16574580332639</v>
      </c>
      <c r="F15" s="18">
        <v>163.77762845225746</v>
      </c>
      <c r="G15" s="18">
        <v>165.90582727133724</v>
      </c>
      <c r="H15" s="18">
        <v>168.32677329617408</v>
      </c>
      <c r="I15" s="18">
        <v>170.8631092273543</v>
      </c>
      <c r="J15" s="18">
        <v>173.34198056945363</v>
      </c>
      <c r="K15" s="18">
        <v>174.94662146709797</v>
      </c>
      <c r="L15" s="18">
        <v>168.40122421145284</v>
      </c>
      <c r="M15" s="13">
        <v>14.561899563236661</v>
      </c>
      <c r="N15" s="2">
        <v>1172</v>
      </c>
      <c r="O15" t="s">
        <v>14</v>
      </c>
      <c r="P15" t="s">
        <v>14</v>
      </c>
      <c r="Q15" s="22">
        <f t="shared" si="1"/>
        <v>162.16574580332639</v>
      </c>
      <c r="R15" s="18">
        <f t="shared" si="0"/>
        <v>163.77762845225746</v>
      </c>
      <c r="S15" s="18">
        <f t="shared" si="0"/>
        <v>165.90582727133724</v>
      </c>
      <c r="T15" s="18">
        <f t="shared" si="0"/>
        <v>168.32677329617408</v>
      </c>
      <c r="U15" s="18">
        <f t="shared" si="0"/>
        <v>170.8631092273543</v>
      </c>
      <c r="V15" s="18">
        <f t="shared" si="0"/>
        <v>173.34198056945363</v>
      </c>
      <c r="W15" s="18">
        <f t="shared" si="0"/>
        <v>174.94662146709797</v>
      </c>
      <c r="X15" s="21">
        <f t="shared" si="0"/>
        <v>168.40122421145284</v>
      </c>
    </row>
    <row r="16" spans="1:24" x14ac:dyDescent="0.2">
      <c r="A16" s="11">
        <v>250</v>
      </c>
      <c r="B16" s="1" t="s">
        <v>17</v>
      </c>
      <c r="C16" s="1" t="s">
        <v>13</v>
      </c>
      <c r="D16" s="1" t="s">
        <v>2</v>
      </c>
      <c r="E16" s="18">
        <v>159.37429347838784</v>
      </c>
      <c r="F16" s="18">
        <v>160.92087091375851</v>
      </c>
      <c r="G16" s="18">
        <v>163.29242904567343</v>
      </c>
      <c r="H16" s="18">
        <v>165.91587276237988</v>
      </c>
      <c r="I16" s="18">
        <v>168.46042535839291</v>
      </c>
      <c r="J16" s="18">
        <v>170.9141309635751</v>
      </c>
      <c r="K16" s="18">
        <v>172.47656841012861</v>
      </c>
      <c r="L16" s="18">
        <v>165.93357817295643</v>
      </c>
      <c r="M16" s="13">
        <v>6.726058151696173</v>
      </c>
      <c r="N16" s="2">
        <v>1172</v>
      </c>
      <c r="O16" t="s">
        <v>14</v>
      </c>
      <c r="P16" t="s">
        <v>14</v>
      </c>
      <c r="Q16" s="22">
        <f t="shared" si="1"/>
        <v>159.37429347838784</v>
      </c>
      <c r="R16" s="18">
        <f t="shared" si="0"/>
        <v>160.92087091375851</v>
      </c>
      <c r="S16" s="18">
        <f t="shared" si="0"/>
        <v>163.29242904567343</v>
      </c>
      <c r="T16" s="18">
        <f t="shared" si="0"/>
        <v>165.91587276237988</v>
      </c>
      <c r="U16" s="18">
        <f t="shared" si="0"/>
        <v>168.46042535839291</v>
      </c>
      <c r="V16" s="18">
        <f t="shared" si="0"/>
        <v>170.9141309635751</v>
      </c>
      <c r="W16" s="18">
        <f t="shared" si="0"/>
        <v>172.47656841012861</v>
      </c>
      <c r="X16" s="21">
        <f t="shared" si="0"/>
        <v>165.93357817295643</v>
      </c>
    </row>
    <row r="17" spans="1:24" x14ac:dyDescent="0.2">
      <c r="A17" s="11">
        <v>315</v>
      </c>
      <c r="B17" s="1" t="s">
        <v>17</v>
      </c>
      <c r="C17" s="1" t="s">
        <v>13</v>
      </c>
      <c r="D17" s="1" t="s">
        <v>2</v>
      </c>
      <c r="E17" s="18">
        <v>158.06255247637796</v>
      </c>
      <c r="F17" s="18">
        <v>159.47547338306265</v>
      </c>
      <c r="G17" s="18">
        <v>162.25366123674667</v>
      </c>
      <c r="H17" s="18">
        <v>164.9976637481769</v>
      </c>
      <c r="I17" s="18">
        <v>167.38352240091956</v>
      </c>
      <c r="J17" s="18">
        <v>169.97209488957478</v>
      </c>
      <c r="K17" s="18">
        <v>171.60698877539394</v>
      </c>
      <c r="L17" s="18">
        <v>164.8802063694564</v>
      </c>
      <c r="M17" s="13">
        <v>4.3707982544547486</v>
      </c>
      <c r="N17" s="2">
        <v>1167</v>
      </c>
      <c r="O17" t="s">
        <v>14</v>
      </c>
      <c r="P17" t="s">
        <v>14</v>
      </c>
      <c r="Q17" s="22">
        <f t="shared" si="1"/>
        <v>158.06255247637796</v>
      </c>
      <c r="R17" s="18">
        <f t="shared" si="0"/>
        <v>159.47547338306265</v>
      </c>
      <c r="S17" s="18">
        <f t="shared" si="0"/>
        <v>162.25366123674667</v>
      </c>
      <c r="T17" s="18">
        <f t="shared" si="0"/>
        <v>164.9976637481769</v>
      </c>
      <c r="U17" s="18">
        <f t="shared" si="0"/>
        <v>167.38352240091956</v>
      </c>
      <c r="V17" s="18">
        <f t="shared" si="0"/>
        <v>169.97209488957478</v>
      </c>
      <c r="W17" s="18">
        <f t="shared" si="0"/>
        <v>171.60698877539394</v>
      </c>
      <c r="X17" s="21">
        <f t="shared" si="0"/>
        <v>164.8802063694564</v>
      </c>
    </row>
    <row r="18" spans="1:24" x14ac:dyDescent="0.2">
      <c r="A18" s="11">
        <v>400</v>
      </c>
      <c r="B18" s="1" t="s">
        <v>17</v>
      </c>
      <c r="C18" s="1" t="s">
        <v>13</v>
      </c>
      <c r="D18" s="1" t="s">
        <v>2</v>
      </c>
      <c r="E18" s="18">
        <v>158.02186323809048</v>
      </c>
      <c r="F18" s="18">
        <v>159.58472150985358</v>
      </c>
      <c r="G18" s="18">
        <v>162.05501766199524</v>
      </c>
      <c r="H18" s="18">
        <v>164.87352290504927</v>
      </c>
      <c r="I18" s="18">
        <v>167.69788406434895</v>
      </c>
      <c r="J18" s="18">
        <v>170.77669986548517</v>
      </c>
      <c r="K18" s="18">
        <v>172.79807638266925</v>
      </c>
      <c r="L18" s="18">
        <v>165.03098347566666</v>
      </c>
      <c r="M18" s="13">
        <v>4.3787970649523107</v>
      </c>
      <c r="N18" s="2">
        <v>1169</v>
      </c>
      <c r="O18" t="s">
        <v>14</v>
      </c>
      <c r="P18" t="s">
        <v>14</v>
      </c>
      <c r="Q18" s="22">
        <f t="shared" si="1"/>
        <v>158.02186323809048</v>
      </c>
      <c r="R18" s="18">
        <f t="shared" ref="R18:R38" si="2">F18+$M18*LOG10($P$2/$O$2)</f>
        <v>159.58472150985358</v>
      </c>
      <c r="S18" s="18">
        <f t="shared" ref="S18:S38" si="3">G18+$M18*LOG10($P$2/$O$2)</f>
        <v>162.05501766199524</v>
      </c>
      <c r="T18" s="18">
        <f t="shared" ref="T18:T38" si="4">H18+$M18*LOG10($P$2/$O$2)</f>
        <v>164.87352290504927</v>
      </c>
      <c r="U18" s="18">
        <f t="shared" ref="U18:U38" si="5">I18+$M18*LOG10($P$2/$O$2)</f>
        <v>167.69788406434895</v>
      </c>
      <c r="V18" s="18">
        <f t="shared" ref="V18:V38" si="6">J18+$M18*LOG10($P$2/$O$2)</f>
        <v>170.77669986548517</v>
      </c>
      <c r="W18" s="18">
        <f t="shared" ref="W18:W38" si="7">K18+$M18*LOG10($P$2/$O$2)</f>
        <v>172.79807638266925</v>
      </c>
      <c r="X18" s="21">
        <f t="shared" ref="X18:X38" si="8">L18+$M18*LOG10($P$2/$O$2)</f>
        <v>165.03098347566666</v>
      </c>
    </row>
    <row r="19" spans="1:24" x14ac:dyDescent="0.2">
      <c r="A19" s="11">
        <v>500</v>
      </c>
      <c r="B19" s="1" t="s">
        <v>17</v>
      </c>
      <c r="C19" s="1" t="s">
        <v>13</v>
      </c>
      <c r="D19" s="1" t="s">
        <v>2</v>
      </c>
      <c r="E19" s="18">
        <v>157.93725494098874</v>
      </c>
      <c r="F19" s="18">
        <v>159.50116456053473</v>
      </c>
      <c r="G19" s="18">
        <v>161.8377187220745</v>
      </c>
      <c r="H19" s="18">
        <v>164.73187018785467</v>
      </c>
      <c r="I19" s="18">
        <v>167.2602051826396</v>
      </c>
      <c r="J19" s="18">
        <v>169.98082864348424</v>
      </c>
      <c r="K19" s="18">
        <v>171.66724671605439</v>
      </c>
      <c r="L19" s="18">
        <v>164.70465359537795</v>
      </c>
      <c r="M19" s="13">
        <v>7.1278836378003092</v>
      </c>
      <c r="N19" s="2">
        <v>1168</v>
      </c>
      <c r="O19" t="s">
        <v>14</v>
      </c>
      <c r="P19" t="s">
        <v>14</v>
      </c>
      <c r="Q19" s="22">
        <f t="shared" si="1"/>
        <v>157.93725494098874</v>
      </c>
      <c r="R19" s="18">
        <f t="shared" si="2"/>
        <v>159.50116456053473</v>
      </c>
      <c r="S19" s="18">
        <f t="shared" si="3"/>
        <v>161.8377187220745</v>
      </c>
      <c r="T19" s="18">
        <f t="shared" si="4"/>
        <v>164.73187018785467</v>
      </c>
      <c r="U19" s="18">
        <f t="shared" si="5"/>
        <v>167.2602051826396</v>
      </c>
      <c r="V19" s="18">
        <f t="shared" si="6"/>
        <v>169.98082864348424</v>
      </c>
      <c r="W19" s="18">
        <f t="shared" si="7"/>
        <v>171.66724671605439</v>
      </c>
      <c r="X19" s="21">
        <f t="shared" si="8"/>
        <v>164.70465359537795</v>
      </c>
    </row>
    <row r="20" spans="1:24" x14ac:dyDescent="0.2">
      <c r="A20" s="11">
        <v>630</v>
      </c>
      <c r="B20" s="1" t="s">
        <v>17</v>
      </c>
      <c r="C20" s="1" t="s">
        <v>13</v>
      </c>
      <c r="D20" s="1" t="s">
        <v>2</v>
      </c>
      <c r="E20" s="18">
        <v>156.09828563316594</v>
      </c>
      <c r="F20" s="18">
        <v>157.79765218012784</v>
      </c>
      <c r="G20" s="18">
        <v>160.27314436216557</v>
      </c>
      <c r="H20" s="18">
        <v>163.20347340144136</v>
      </c>
      <c r="I20" s="18">
        <v>165.72321964175754</v>
      </c>
      <c r="J20" s="18">
        <v>168.11104354965147</v>
      </c>
      <c r="K20" s="18">
        <v>169.6189029860646</v>
      </c>
      <c r="L20" s="18">
        <v>163.07044671088926</v>
      </c>
      <c r="M20" s="13">
        <v>5.1498659286095885</v>
      </c>
      <c r="N20" s="2">
        <v>1163</v>
      </c>
      <c r="O20" t="s">
        <v>14</v>
      </c>
      <c r="P20" t="s">
        <v>14</v>
      </c>
      <c r="Q20" s="22">
        <f t="shared" si="1"/>
        <v>156.09828563316594</v>
      </c>
      <c r="R20" s="18">
        <f t="shared" si="2"/>
        <v>157.79765218012784</v>
      </c>
      <c r="S20" s="18">
        <f t="shared" si="3"/>
        <v>160.27314436216557</v>
      </c>
      <c r="T20" s="18">
        <f t="shared" si="4"/>
        <v>163.20347340144136</v>
      </c>
      <c r="U20" s="18">
        <f t="shared" si="5"/>
        <v>165.72321964175754</v>
      </c>
      <c r="V20" s="18">
        <f t="shared" si="6"/>
        <v>168.11104354965147</v>
      </c>
      <c r="W20" s="18">
        <f t="shared" si="7"/>
        <v>169.6189029860646</v>
      </c>
      <c r="X20" s="21">
        <f t="shared" si="8"/>
        <v>163.07044671088926</v>
      </c>
    </row>
    <row r="21" spans="1:24" x14ac:dyDescent="0.2">
      <c r="A21" s="11">
        <v>800</v>
      </c>
      <c r="B21" s="1" t="s">
        <v>17</v>
      </c>
      <c r="C21" s="1" t="s">
        <v>13</v>
      </c>
      <c r="D21" s="1" t="s">
        <v>2</v>
      </c>
      <c r="E21" s="18">
        <v>155.21103291780372</v>
      </c>
      <c r="F21" s="18">
        <v>156.77401828061431</v>
      </c>
      <c r="G21" s="18">
        <v>159.36710888181699</v>
      </c>
      <c r="H21" s="18">
        <v>162.39477836012782</v>
      </c>
      <c r="I21" s="18">
        <v>165.39289809251187</v>
      </c>
      <c r="J21" s="18">
        <v>167.76858208093014</v>
      </c>
      <c r="K21" s="18">
        <v>169.66104080900482</v>
      </c>
      <c r="L21" s="18">
        <v>162.32313505693455</v>
      </c>
      <c r="M21" s="13">
        <v>2.082749747340793</v>
      </c>
      <c r="N21" s="2">
        <v>1145</v>
      </c>
      <c r="O21" t="s">
        <v>14</v>
      </c>
      <c r="P21" t="s">
        <v>14</v>
      </c>
      <c r="Q21" s="22">
        <f t="shared" si="1"/>
        <v>155.21103291780372</v>
      </c>
      <c r="R21" s="18">
        <f t="shared" si="2"/>
        <v>156.77401828061431</v>
      </c>
      <c r="S21" s="18">
        <f t="shared" si="3"/>
        <v>159.36710888181699</v>
      </c>
      <c r="T21" s="18">
        <f t="shared" si="4"/>
        <v>162.39477836012782</v>
      </c>
      <c r="U21" s="18">
        <f t="shared" si="5"/>
        <v>165.39289809251187</v>
      </c>
      <c r="V21" s="18">
        <f t="shared" si="6"/>
        <v>167.76858208093014</v>
      </c>
      <c r="W21" s="18">
        <f t="shared" si="7"/>
        <v>169.66104080900482</v>
      </c>
      <c r="X21" s="21">
        <f t="shared" si="8"/>
        <v>162.32313505693455</v>
      </c>
    </row>
    <row r="22" spans="1:24" x14ac:dyDescent="0.2">
      <c r="A22" s="11">
        <v>1000</v>
      </c>
      <c r="B22" s="1" t="s">
        <v>17</v>
      </c>
      <c r="C22" s="1" t="s">
        <v>13</v>
      </c>
      <c r="D22" s="1" t="s">
        <v>2</v>
      </c>
      <c r="E22" s="18">
        <v>155.0158373513533</v>
      </c>
      <c r="F22" s="18">
        <v>156.5441678997428</v>
      </c>
      <c r="G22" s="18">
        <v>158.80930622665289</v>
      </c>
      <c r="H22" s="18">
        <v>161.83339617269721</v>
      </c>
      <c r="I22" s="18">
        <v>164.74787251388256</v>
      </c>
      <c r="J22" s="18">
        <v>167.30242776788771</v>
      </c>
      <c r="K22" s="18">
        <v>169.08394960087224</v>
      </c>
      <c r="L22" s="18">
        <v>161.83579808367787</v>
      </c>
      <c r="M22" s="13">
        <v>0.35326978118096913</v>
      </c>
      <c r="N22" s="2">
        <v>1156</v>
      </c>
      <c r="O22" t="s">
        <v>14</v>
      </c>
      <c r="P22" t="s">
        <v>14</v>
      </c>
      <c r="Q22" s="22">
        <f t="shared" si="1"/>
        <v>155.0158373513533</v>
      </c>
      <c r="R22" s="18">
        <f t="shared" si="2"/>
        <v>156.5441678997428</v>
      </c>
      <c r="S22" s="18">
        <f t="shared" si="3"/>
        <v>158.80930622665289</v>
      </c>
      <c r="T22" s="18">
        <f t="shared" si="4"/>
        <v>161.83339617269721</v>
      </c>
      <c r="U22" s="18">
        <f t="shared" si="5"/>
        <v>164.74787251388256</v>
      </c>
      <c r="V22" s="18">
        <f t="shared" si="6"/>
        <v>167.30242776788771</v>
      </c>
      <c r="W22" s="18">
        <f t="shared" si="7"/>
        <v>169.08394960087224</v>
      </c>
      <c r="X22" s="21">
        <f t="shared" si="8"/>
        <v>161.83579808367787</v>
      </c>
    </row>
    <row r="23" spans="1:24" x14ac:dyDescent="0.2">
      <c r="A23" s="11">
        <v>1250</v>
      </c>
      <c r="B23" s="1" t="s">
        <v>17</v>
      </c>
      <c r="C23" s="1" t="s">
        <v>13</v>
      </c>
      <c r="D23" s="1" t="s">
        <v>2</v>
      </c>
      <c r="E23" s="18">
        <v>154.61323990666386</v>
      </c>
      <c r="F23" s="18">
        <v>155.91348278702463</v>
      </c>
      <c r="G23" s="18">
        <v>158.35008701716976</v>
      </c>
      <c r="H23" s="18">
        <v>161.12837780088705</v>
      </c>
      <c r="I23" s="18">
        <v>164.11775657426949</v>
      </c>
      <c r="J23" s="18">
        <v>166.75767906926168</v>
      </c>
      <c r="K23" s="18">
        <v>168.47985081821002</v>
      </c>
      <c r="L23" s="18">
        <v>161.24702374580812</v>
      </c>
      <c r="M23" s="13">
        <v>3.6371055427369874</v>
      </c>
      <c r="N23" s="2">
        <v>1171</v>
      </c>
      <c r="O23" t="s">
        <v>14</v>
      </c>
      <c r="P23" t="s">
        <v>14</v>
      </c>
      <c r="Q23" s="22">
        <f t="shared" si="1"/>
        <v>154.61323990666386</v>
      </c>
      <c r="R23" s="18">
        <f t="shared" si="2"/>
        <v>155.91348278702463</v>
      </c>
      <c r="S23" s="18">
        <f t="shared" si="3"/>
        <v>158.35008701716976</v>
      </c>
      <c r="T23" s="18">
        <f t="shared" si="4"/>
        <v>161.12837780088705</v>
      </c>
      <c r="U23" s="18">
        <f t="shared" si="5"/>
        <v>164.11775657426949</v>
      </c>
      <c r="V23" s="18">
        <f t="shared" si="6"/>
        <v>166.75767906926168</v>
      </c>
      <c r="W23" s="18">
        <f t="shared" si="7"/>
        <v>168.47985081821002</v>
      </c>
      <c r="X23" s="21">
        <f t="shared" si="8"/>
        <v>161.24702374580812</v>
      </c>
    </row>
    <row r="24" spans="1:24" x14ac:dyDescent="0.2">
      <c r="A24" s="11">
        <v>1600</v>
      </c>
      <c r="B24" s="1" t="s">
        <v>17</v>
      </c>
      <c r="C24" s="1" t="s">
        <v>13</v>
      </c>
      <c r="D24" s="1" t="s">
        <v>2</v>
      </c>
      <c r="E24" s="18">
        <v>152.98901976135039</v>
      </c>
      <c r="F24" s="18">
        <v>154.65815276769547</v>
      </c>
      <c r="G24" s="18">
        <v>157.11882442139887</v>
      </c>
      <c r="H24" s="18">
        <v>160.33773184551637</v>
      </c>
      <c r="I24" s="18">
        <v>163.14485597057933</v>
      </c>
      <c r="J24" s="18">
        <v>165.71567764711762</v>
      </c>
      <c r="K24" s="18">
        <v>167.45743912138741</v>
      </c>
      <c r="L24" s="18">
        <v>160.18087782070728</v>
      </c>
      <c r="M24" s="13">
        <v>2.0284001694633291</v>
      </c>
      <c r="N24" s="2">
        <v>1168</v>
      </c>
      <c r="O24" t="s">
        <v>14</v>
      </c>
      <c r="P24" t="s">
        <v>14</v>
      </c>
      <c r="Q24" s="22">
        <f t="shared" si="1"/>
        <v>152.98901976135039</v>
      </c>
      <c r="R24" s="18">
        <f t="shared" si="2"/>
        <v>154.65815276769547</v>
      </c>
      <c r="S24" s="18">
        <f t="shared" si="3"/>
        <v>157.11882442139887</v>
      </c>
      <c r="T24" s="18">
        <f t="shared" si="4"/>
        <v>160.33773184551637</v>
      </c>
      <c r="U24" s="18">
        <f t="shared" si="5"/>
        <v>163.14485597057933</v>
      </c>
      <c r="V24" s="18">
        <f t="shared" si="6"/>
        <v>165.71567764711762</v>
      </c>
      <c r="W24" s="18">
        <f t="shared" si="7"/>
        <v>167.45743912138741</v>
      </c>
      <c r="X24" s="21">
        <f t="shared" si="8"/>
        <v>160.18087782070728</v>
      </c>
    </row>
    <row r="25" spans="1:24" x14ac:dyDescent="0.2">
      <c r="A25" s="11">
        <v>2000</v>
      </c>
      <c r="B25" s="1" t="s">
        <v>17</v>
      </c>
      <c r="C25" s="1" t="s">
        <v>13</v>
      </c>
      <c r="D25" s="1" t="s">
        <v>2</v>
      </c>
      <c r="E25" s="18">
        <v>151.3969077950145</v>
      </c>
      <c r="F25" s="18">
        <v>152.861632519697</v>
      </c>
      <c r="G25" s="18">
        <v>155.52837187084671</v>
      </c>
      <c r="H25" s="18">
        <v>158.85815586116436</v>
      </c>
      <c r="I25" s="18">
        <v>161.79154211388132</v>
      </c>
      <c r="J25" s="18">
        <v>164.53451602054284</v>
      </c>
      <c r="K25" s="18">
        <v>166.39144706781383</v>
      </c>
      <c r="L25" s="18">
        <v>158.67755791924515</v>
      </c>
      <c r="M25" s="13">
        <v>3.7022746526751495</v>
      </c>
      <c r="N25" s="2">
        <v>1162</v>
      </c>
      <c r="O25" t="s">
        <v>14</v>
      </c>
      <c r="P25" t="s">
        <v>14</v>
      </c>
      <c r="Q25" s="22">
        <f t="shared" si="1"/>
        <v>151.3969077950145</v>
      </c>
      <c r="R25" s="18">
        <f t="shared" si="2"/>
        <v>152.861632519697</v>
      </c>
      <c r="S25" s="18">
        <f t="shared" si="3"/>
        <v>155.52837187084671</v>
      </c>
      <c r="T25" s="18">
        <f t="shared" si="4"/>
        <v>158.85815586116436</v>
      </c>
      <c r="U25" s="18">
        <f t="shared" si="5"/>
        <v>161.79154211388132</v>
      </c>
      <c r="V25" s="18">
        <f t="shared" si="6"/>
        <v>164.53451602054284</v>
      </c>
      <c r="W25" s="18">
        <f t="shared" si="7"/>
        <v>166.39144706781383</v>
      </c>
      <c r="X25" s="21">
        <f t="shared" si="8"/>
        <v>158.67755791924515</v>
      </c>
    </row>
    <row r="26" spans="1:24" x14ac:dyDescent="0.2">
      <c r="A26" s="11">
        <v>2500</v>
      </c>
      <c r="B26" s="1" t="s">
        <v>17</v>
      </c>
      <c r="C26" s="1" t="s">
        <v>13</v>
      </c>
      <c r="D26" s="1" t="s">
        <v>2</v>
      </c>
      <c r="E26" s="18">
        <v>150.10723826004954</v>
      </c>
      <c r="F26" s="18">
        <v>151.65606060263858</v>
      </c>
      <c r="G26" s="18">
        <v>154.48880733670319</v>
      </c>
      <c r="H26" s="18">
        <v>157.74565471517747</v>
      </c>
      <c r="I26" s="18">
        <v>160.85345994208447</v>
      </c>
      <c r="J26" s="18">
        <v>163.63529261102934</v>
      </c>
      <c r="K26" s="18">
        <v>165.53445836805898</v>
      </c>
      <c r="L26" s="18">
        <v>157.69916758189797</v>
      </c>
      <c r="M26" s="13">
        <v>5.9614000412968036</v>
      </c>
      <c r="N26" s="2">
        <v>1164</v>
      </c>
      <c r="O26" t="s">
        <v>14</v>
      </c>
      <c r="P26" t="s">
        <v>14</v>
      </c>
      <c r="Q26" s="22">
        <f t="shared" si="1"/>
        <v>150.10723826004954</v>
      </c>
      <c r="R26" s="18">
        <f t="shared" si="2"/>
        <v>151.65606060263858</v>
      </c>
      <c r="S26" s="18">
        <f t="shared" si="3"/>
        <v>154.48880733670319</v>
      </c>
      <c r="T26" s="18">
        <f t="shared" si="4"/>
        <v>157.74565471517747</v>
      </c>
      <c r="U26" s="18">
        <f t="shared" si="5"/>
        <v>160.85345994208447</v>
      </c>
      <c r="V26" s="18">
        <f t="shared" si="6"/>
        <v>163.63529261102934</v>
      </c>
      <c r="W26" s="18">
        <f t="shared" si="7"/>
        <v>165.53445836805898</v>
      </c>
      <c r="X26" s="21">
        <f t="shared" si="8"/>
        <v>157.69916758189797</v>
      </c>
    </row>
    <row r="27" spans="1:24" x14ac:dyDescent="0.2">
      <c r="A27" s="11">
        <v>3150</v>
      </c>
      <c r="B27" s="1" t="s">
        <v>17</v>
      </c>
      <c r="C27" s="1" t="s">
        <v>13</v>
      </c>
      <c r="D27" s="1" t="s">
        <v>2</v>
      </c>
      <c r="E27" s="18">
        <v>148.88326159539326</v>
      </c>
      <c r="F27" s="18">
        <v>150.76256355180766</v>
      </c>
      <c r="G27" s="18">
        <v>153.84674399976043</v>
      </c>
      <c r="H27" s="18">
        <v>156.90998961757549</v>
      </c>
      <c r="I27" s="18">
        <v>160.37703409978528</v>
      </c>
      <c r="J27" s="18">
        <v>163.11142006497056</v>
      </c>
      <c r="K27" s="18">
        <v>165.19556420922564</v>
      </c>
      <c r="L27" s="18">
        <v>157.02294987847199</v>
      </c>
      <c r="M27" s="13">
        <v>7.7036430380565832</v>
      </c>
      <c r="N27" s="2">
        <v>1151</v>
      </c>
      <c r="O27" t="s">
        <v>14</v>
      </c>
      <c r="P27" t="s">
        <v>14</v>
      </c>
      <c r="Q27" s="22">
        <f t="shared" si="1"/>
        <v>148.88326159539326</v>
      </c>
      <c r="R27" s="18">
        <f t="shared" si="2"/>
        <v>150.76256355180766</v>
      </c>
      <c r="S27" s="18">
        <f t="shared" si="3"/>
        <v>153.84674399976043</v>
      </c>
      <c r="T27" s="18">
        <f t="shared" si="4"/>
        <v>156.90998961757549</v>
      </c>
      <c r="U27" s="18">
        <f t="shared" si="5"/>
        <v>160.37703409978528</v>
      </c>
      <c r="V27" s="18">
        <f t="shared" si="6"/>
        <v>163.11142006497056</v>
      </c>
      <c r="W27" s="18">
        <f t="shared" si="7"/>
        <v>165.19556420922564</v>
      </c>
      <c r="X27" s="21">
        <f t="shared" si="8"/>
        <v>157.02294987847199</v>
      </c>
    </row>
    <row r="28" spans="1:24" x14ac:dyDescent="0.2">
      <c r="A28" s="11">
        <v>4000</v>
      </c>
      <c r="B28" s="1" t="s">
        <v>17</v>
      </c>
      <c r="C28" s="1" t="s">
        <v>13</v>
      </c>
      <c r="D28" s="1" t="s">
        <v>2</v>
      </c>
      <c r="E28" s="18">
        <v>147.78127200919596</v>
      </c>
      <c r="F28" s="18">
        <v>150.09241422966207</v>
      </c>
      <c r="G28" s="18">
        <v>152.95965166250949</v>
      </c>
      <c r="H28" s="18">
        <v>156.4477297509049</v>
      </c>
      <c r="I28" s="18">
        <v>159.63736024779737</v>
      </c>
      <c r="J28" s="18">
        <v>162.60942331587853</v>
      </c>
      <c r="K28" s="18">
        <v>164.9244186868444</v>
      </c>
      <c r="L28" s="18">
        <v>156.35218296011945</v>
      </c>
      <c r="M28" s="13">
        <v>8.0685679965267081</v>
      </c>
      <c r="N28" s="2">
        <v>1144</v>
      </c>
      <c r="O28" t="s">
        <v>14</v>
      </c>
      <c r="P28" t="s">
        <v>14</v>
      </c>
      <c r="Q28" s="22">
        <f t="shared" si="1"/>
        <v>147.78127200919596</v>
      </c>
      <c r="R28" s="18">
        <f t="shared" si="2"/>
        <v>150.09241422966207</v>
      </c>
      <c r="S28" s="18">
        <f t="shared" si="3"/>
        <v>152.95965166250949</v>
      </c>
      <c r="T28" s="18">
        <f t="shared" si="4"/>
        <v>156.4477297509049</v>
      </c>
      <c r="U28" s="18">
        <f t="shared" si="5"/>
        <v>159.63736024779737</v>
      </c>
      <c r="V28" s="18">
        <f t="shared" si="6"/>
        <v>162.60942331587853</v>
      </c>
      <c r="W28" s="18">
        <f t="shared" si="7"/>
        <v>164.9244186868444</v>
      </c>
      <c r="X28" s="21">
        <f t="shared" si="8"/>
        <v>156.35218296011945</v>
      </c>
    </row>
    <row r="29" spans="1:24" x14ac:dyDescent="0.2">
      <c r="A29" s="11">
        <v>5000</v>
      </c>
      <c r="B29" s="1" t="s">
        <v>17</v>
      </c>
      <c r="C29" s="1" t="s">
        <v>13</v>
      </c>
      <c r="D29" s="1" t="s">
        <v>2</v>
      </c>
      <c r="E29" s="18">
        <v>146.51808559035825</v>
      </c>
      <c r="F29" s="18">
        <v>148.63502251640139</v>
      </c>
      <c r="G29" s="18">
        <v>151.77800401678837</v>
      </c>
      <c r="H29" s="18">
        <v>155.21143826631473</v>
      </c>
      <c r="I29" s="18">
        <v>158.79965349733689</v>
      </c>
      <c r="J29" s="18">
        <v>161.76027341970223</v>
      </c>
      <c r="K29" s="18">
        <v>164.39408752797709</v>
      </c>
      <c r="L29" s="18">
        <v>155.32242903223235</v>
      </c>
      <c r="M29" s="13">
        <v>9.0938058345287818</v>
      </c>
      <c r="N29" s="2">
        <v>1144</v>
      </c>
      <c r="O29" t="s">
        <v>14</v>
      </c>
      <c r="P29" t="s">
        <v>14</v>
      </c>
      <c r="Q29" s="22">
        <f t="shared" si="1"/>
        <v>146.51808559035825</v>
      </c>
      <c r="R29" s="18">
        <f t="shared" si="2"/>
        <v>148.63502251640139</v>
      </c>
      <c r="S29" s="18">
        <f t="shared" si="3"/>
        <v>151.77800401678837</v>
      </c>
      <c r="T29" s="18">
        <f t="shared" si="4"/>
        <v>155.21143826631473</v>
      </c>
      <c r="U29" s="18">
        <f t="shared" si="5"/>
        <v>158.79965349733689</v>
      </c>
      <c r="V29" s="18">
        <f t="shared" si="6"/>
        <v>161.76027341970223</v>
      </c>
      <c r="W29" s="18">
        <f t="shared" si="7"/>
        <v>164.39408752797709</v>
      </c>
      <c r="X29" s="21">
        <f t="shared" si="8"/>
        <v>155.32242903223235</v>
      </c>
    </row>
    <row r="30" spans="1:24" x14ac:dyDescent="0.2">
      <c r="A30" s="11">
        <v>6300</v>
      </c>
      <c r="B30" s="1" t="s">
        <v>17</v>
      </c>
      <c r="C30" s="1" t="s">
        <v>13</v>
      </c>
      <c r="D30" s="1" t="s">
        <v>2</v>
      </c>
      <c r="E30" s="18">
        <v>145.02134201694258</v>
      </c>
      <c r="F30" s="18">
        <v>146.97067956070208</v>
      </c>
      <c r="G30" s="18">
        <v>150.23929237581049</v>
      </c>
      <c r="H30" s="18">
        <v>153.88755679093015</v>
      </c>
      <c r="I30" s="18">
        <v>157.44589990634628</v>
      </c>
      <c r="J30" s="18">
        <v>160.81229619523802</v>
      </c>
      <c r="K30" s="18">
        <v>163.43370062040111</v>
      </c>
      <c r="L30" s="18">
        <v>153.95224228995801</v>
      </c>
      <c r="M30" s="13">
        <v>8.6690454611106507</v>
      </c>
      <c r="N30" s="2">
        <v>1129</v>
      </c>
      <c r="O30" t="s">
        <v>14</v>
      </c>
      <c r="P30" t="s">
        <v>14</v>
      </c>
      <c r="Q30" s="22">
        <f t="shared" si="1"/>
        <v>145.02134201694258</v>
      </c>
      <c r="R30" s="18">
        <f t="shared" si="2"/>
        <v>146.97067956070208</v>
      </c>
      <c r="S30" s="18">
        <f t="shared" si="3"/>
        <v>150.23929237581049</v>
      </c>
      <c r="T30" s="18">
        <f t="shared" si="4"/>
        <v>153.88755679093015</v>
      </c>
      <c r="U30" s="18">
        <f t="shared" si="5"/>
        <v>157.44589990634628</v>
      </c>
      <c r="V30" s="18">
        <f t="shared" si="6"/>
        <v>160.81229619523802</v>
      </c>
      <c r="W30" s="18">
        <f t="shared" si="7"/>
        <v>163.43370062040111</v>
      </c>
      <c r="X30" s="21">
        <f t="shared" si="8"/>
        <v>153.95224228995801</v>
      </c>
    </row>
    <row r="31" spans="1:24" x14ac:dyDescent="0.2">
      <c r="A31" s="11">
        <v>8000</v>
      </c>
      <c r="B31" s="1" t="s">
        <v>17</v>
      </c>
      <c r="C31" s="1" t="s">
        <v>13</v>
      </c>
      <c r="D31" s="1" t="s">
        <v>2</v>
      </c>
      <c r="E31" s="18">
        <v>143.37584608363628</v>
      </c>
      <c r="F31" s="18">
        <v>145.73710062519078</v>
      </c>
      <c r="G31" s="18">
        <v>148.86474671901411</v>
      </c>
      <c r="H31" s="18">
        <v>152.57797585704648</v>
      </c>
      <c r="I31" s="18">
        <v>156.5156346077666</v>
      </c>
      <c r="J31" s="18">
        <v>160.15897730824597</v>
      </c>
      <c r="K31" s="18">
        <v>162.71246410903717</v>
      </c>
      <c r="L31" s="18">
        <v>152.78802461006075</v>
      </c>
      <c r="M31" s="13">
        <v>10.240962073851913</v>
      </c>
      <c r="N31" s="2">
        <v>1127</v>
      </c>
      <c r="O31" t="s">
        <v>14</v>
      </c>
      <c r="P31" t="s">
        <v>14</v>
      </c>
      <c r="Q31" s="22">
        <f t="shared" si="1"/>
        <v>143.37584608363628</v>
      </c>
      <c r="R31" s="18">
        <f t="shared" si="2"/>
        <v>145.73710062519078</v>
      </c>
      <c r="S31" s="18">
        <f t="shared" si="3"/>
        <v>148.86474671901411</v>
      </c>
      <c r="T31" s="18">
        <f t="shared" si="4"/>
        <v>152.57797585704648</v>
      </c>
      <c r="U31" s="18">
        <f t="shared" si="5"/>
        <v>156.5156346077666</v>
      </c>
      <c r="V31" s="18">
        <f t="shared" si="6"/>
        <v>160.15897730824597</v>
      </c>
      <c r="W31" s="18">
        <f t="shared" si="7"/>
        <v>162.71246410903717</v>
      </c>
      <c r="X31" s="21">
        <f t="shared" si="8"/>
        <v>152.78802461006075</v>
      </c>
    </row>
    <row r="32" spans="1:24" x14ac:dyDescent="0.2">
      <c r="A32" s="11">
        <v>10000</v>
      </c>
      <c r="B32" s="1" t="s">
        <v>17</v>
      </c>
      <c r="C32" s="1" t="s">
        <v>13</v>
      </c>
      <c r="D32" s="1" t="s">
        <v>2</v>
      </c>
      <c r="E32" s="18">
        <v>142.97421958158719</v>
      </c>
      <c r="F32" s="18">
        <v>144.88180400288502</v>
      </c>
      <c r="G32" s="18">
        <v>148.40300807455984</v>
      </c>
      <c r="H32" s="18">
        <v>152.14004835860104</v>
      </c>
      <c r="I32" s="18">
        <v>156.04166732393998</v>
      </c>
      <c r="J32" s="18">
        <v>159.60266173355322</v>
      </c>
      <c r="K32" s="18">
        <v>162.05442313608899</v>
      </c>
      <c r="L32" s="18">
        <v>152.19972765008666</v>
      </c>
      <c r="M32" s="13">
        <v>11.894337875339678</v>
      </c>
      <c r="N32" s="2">
        <v>1133</v>
      </c>
      <c r="O32" t="s">
        <v>14</v>
      </c>
      <c r="P32" t="s">
        <v>14</v>
      </c>
      <c r="Q32" s="22">
        <f t="shared" si="1"/>
        <v>142.97421958158719</v>
      </c>
      <c r="R32" s="18">
        <f t="shared" si="2"/>
        <v>144.88180400288502</v>
      </c>
      <c r="S32" s="18">
        <f t="shared" si="3"/>
        <v>148.40300807455984</v>
      </c>
      <c r="T32" s="18">
        <f t="shared" si="4"/>
        <v>152.14004835860104</v>
      </c>
      <c r="U32" s="18">
        <f t="shared" si="5"/>
        <v>156.04166732393998</v>
      </c>
      <c r="V32" s="18">
        <f t="shared" si="6"/>
        <v>159.60266173355322</v>
      </c>
      <c r="W32" s="18">
        <f t="shared" si="7"/>
        <v>162.05442313608899</v>
      </c>
      <c r="X32" s="21">
        <f t="shared" si="8"/>
        <v>152.19972765008666</v>
      </c>
    </row>
    <row r="33" spans="1:24" x14ac:dyDescent="0.2">
      <c r="A33" s="11">
        <v>12500</v>
      </c>
      <c r="B33" s="1" t="s">
        <v>17</v>
      </c>
      <c r="C33" s="1" t="s">
        <v>13</v>
      </c>
      <c r="D33" s="1" t="s">
        <v>2</v>
      </c>
      <c r="E33" s="18">
        <v>142.64493061324995</v>
      </c>
      <c r="F33" s="18">
        <v>144.47602354566339</v>
      </c>
      <c r="G33" s="18">
        <v>148.10520369548306</v>
      </c>
      <c r="H33" s="18">
        <v>152.01861115629197</v>
      </c>
      <c r="I33" s="18">
        <v>155.88208109437409</v>
      </c>
      <c r="J33" s="18">
        <v>159.46397057713548</v>
      </c>
      <c r="K33" s="18">
        <v>161.96026891969748</v>
      </c>
      <c r="L33" s="18">
        <v>152.04151731374901</v>
      </c>
      <c r="M33" s="13">
        <v>12.439071321339108</v>
      </c>
      <c r="N33" s="2">
        <v>1136</v>
      </c>
      <c r="O33" t="s">
        <v>14</v>
      </c>
      <c r="P33" t="s">
        <v>14</v>
      </c>
      <c r="Q33" s="22">
        <f t="shared" si="1"/>
        <v>142.64493061324995</v>
      </c>
      <c r="R33" s="18">
        <f t="shared" si="2"/>
        <v>144.47602354566339</v>
      </c>
      <c r="S33" s="18">
        <f t="shared" si="3"/>
        <v>148.10520369548306</v>
      </c>
      <c r="T33" s="18">
        <f t="shared" si="4"/>
        <v>152.01861115629197</v>
      </c>
      <c r="U33" s="18">
        <f t="shared" si="5"/>
        <v>155.88208109437409</v>
      </c>
      <c r="V33" s="18">
        <f t="shared" si="6"/>
        <v>159.46397057713548</v>
      </c>
      <c r="W33" s="18">
        <f t="shared" si="7"/>
        <v>161.96026891969748</v>
      </c>
      <c r="X33" s="21">
        <f t="shared" si="8"/>
        <v>152.04151731374901</v>
      </c>
    </row>
    <row r="34" spans="1:24" x14ac:dyDescent="0.2">
      <c r="A34" s="11">
        <v>16000</v>
      </c>
      <c r="B34" s="1" t="s">
        <v>17</v>
      </c>
      <c r="C34" s="1" t="s">
        <v>13</v>
      </c>
      <c r="D34" s="1" t="s">
        <v>2</v>
      </c>
      <c r="E34" s="18">
        <v>142.07821199042667</v>
      </c>
      <c r="F34" s="18">
        <v>144.02675976707189</v>
      </c>
      <c r="G34" s="18">
        <v>147.69438481286099</v>
      </c>
      <c r="H34" s="18">
        <v>151.51476649122083</v>
      </c>
      <c r="I34" s="18">
        <v>155.52971533333974</v>
      </c>
      <c r="J34" s="18">
        <v>159.22682823485553</v>
      </c>
      <c r="K34" s="18">
        <v>161.45145458033181</v>
      </c>
      <c r="L34" s="18">
        <v>151.58238264080188</v>
      </c>
      <c r="M34" s="13">
        <v>14.041497850860013</v>
      </c>
      <c r="N34" s="2">
        <v>1129</v>
      </c>
      <c r="O34" t="s">
        <v>14</v>
      </c>
      <c r="P34" t="s">
        <v>14</v>
      </c>
      <c r="Q34" s="22">
        <f t="shared" si="1"/>
        <v>142.07821199042667</v>
      </c>
      <c r="R34" s="18">
        <f t="shared" si="2"/>
        <v>144.02675976707189</v>
      </c>
      <c r="S34" s="18">
        <f t="shared" si="3"/>
        <v>147.69438481286099</v>
      </c>
      <c r="T34" s="18">
        <f t="shared" si="4"/>
        <v>151.51476649122083</v>
      </c>
      <c r="U34" s="18">
        <f t="shared" si="5"/>
        <v>155.52971533333974</v>
      </c>
      <c r="V34" s="18">
        <f t="shared" si="6"/>
        <v>159.22682823485553</v>
      </c>
      <c r="W34" s="18">
        <f t="shared" si="7"/>
        <v>161.45145458033181</v>
      </c>
      <c r="X34" s="21">
        <f t="shared" si="8"/>
        <v>151.58238264080188</v>
      </c>
    </row>
    <row r="35" spans="1:24" x14ac:dyDescent="0.2">
      <c r="A35" s="11">
        <v>20000</v>
      </c>
      <c r="B35" s="1" t="s">
        <v>17</v>
      </c>
      <c r="C35" s="1" t="s">
        <v>13</v>
      </c>
      <c r="D35" s="1" t="s">
        <v>2</v>
      </c>
      <c r="E35" s="18">
        <v>142.24130292833257</v>
      </c>
      <c r="F35" s="18">
        <v>143.99694826819317</v>
      </c>
      <c r="G35" s="18">
        <v>147.46603462502489</v>
      </c>
      <c r="H35" s="18">
        <v>151.25420192089103</v>
      </c>
      <c r="I35" s="18">
        <v>155.38911294528143</v>
      </c>
      <c r="J35" s="18">
        <v>159.06726069287947</v>
      </c>
      <c r="K35" s="18">
        <v>161.40563880980875</v>
      </c>
      <c r="L35" s="18">
        <v>151.43869266633712</v>
      </c>
      <c r="M35" s="13">
        <v>14.478342425998095</v>
      </c>
      <c r="N35" s="2">
        <v>1113</v>
      </c>
      <c r="O35" t="s">
        <v>14</v>
      </c>
      <c r="P35" t="s">
        <v>14</v>
      </c>
      <c r="Q35" s="22">
        <f t="shared" si="1"/>
        <v>142.24130292833257</v>
      </c>
      <c r="R35" s="18">
        <f t="shared" si="2"/>
        <v>143.99694826819317</v>
      </c>
      <c r="S35" s="18">
        <f t="shared" si="3"/>
        <v>147.46603462502489</v>
      </c>
      <c r="T35" s="18">
        <f t="shared" si="4"/>
        <v>151.25420192089103</v>
      </c>
      <c r="U35" s="18">
        <f t="shared" si="5"/>
        <v>155.38911294528143</v>
      </c>
      <c r="V35" s="18">
        <f t="shared" si="6"/>
        <v>159.06726069287947</v>
      </c>
      <c r="W35" s="18">
        <f t="shared" si="7"/>
        <v>161.40563880980875</v>
      </c>
      <c r="X35" s="21">
        <f t="shared" si="8"/>
        <v>151.43869266633712</v>
      </c>
    </row>
    <row r="36" spans="1:24" x14ac:dyDescent="0.2">
      <c r="A36" s="11">
        <v>25000</v>
      </c>
      <c r="B36" s="1" t="s">
        <v>17</v>
      </c>
      <c r="C36" s="1" t="s">
        <v>13</v>
      </c>
      <c r="D36" s="1" t="s">
        <v>2</v>
      </c>
      <c r="E36" s="18">
        <v>141.92779360324488</v>
      </c>
      <c r="F36" s="18">
        <v>143.89202536134147</v>
      </c>
      <c r="G36" s="18">
        <v>147.42970808248293</v>
      </c>
      <c r="H36" s="18">
        <v>151.23450612043604</v>
      </c>
      <c r="I36" s="18">
        <v>155.27052439053503</v>
      </c>
      <c r="J36" s="18">
        <v>159.07506492980968</v>
      </c>
      <c r="K36" s="18">
        <v>161.21311955109093</v>
      </c>
      <c r="L36" s="18">
        <v>151.39652201444832</v>
      </c>
      <c r="M36" s="13">
        <v>13.310162923283883</v>
      </c>
      <c r="N36" s="2">
        <v>1118</v>
      </c>
      <c r="O36" t="s">
        <v>14</v>
      </c>
      <c r="P36" t="s">
        <v>14</v>
      </c>
      <c r="Q36" s="22">
        <f t="shared" si="1"/>
        <v>141.92779360324488</v>
      </c>
      <c r="R36" s="18">
        <f t="shared" si="2"/>
        <v>143.89202536134147</v>
      </c>
      <c r="S36" s="18">
        <f t="shared" si="3"/>
        <v>147.42970808248293</v>
      </c>
      <c r="T36" s="18">
        <f t="shared" si="4"/>
        <v>151.23450612043604</v>
      </c>
      <c r="U36" s="18">
        <f t="shared" si="5"/>
        <v>155.27052439053503</v>
      </c>
      <c r="V36" s="18">
        <f t="shared" si="6"/>
        <v>159.07506492980968</v>
      </c>
      <c r="W36" s="18">
        <f t="shared" si="7"/>
        <v>161.21311955109093</v>
      </c>
      <c r="X36" s="21">
        <f t="shared" si="8"/>
        <v>151.39652201444832</v>
      </c>
    </row>
    <row r="37" spans="1:24" x14ac:dyDescent="0.2">
      <c r="A37" s="11">
        <v>31500</v>
      </c>
      <c r="B37" s="1" t="s">
        <v>17</v>
      </c>
      <c r="C37" s="1" t="s">
        <v>13</v>
      </c>
      <c r="D37" s="1" t="s">
        <v>2</v>
      </c>
      <c r="E37" s="18">
        <v>141.22164452033388</v>
      </c>
      <c r="F37" s="18">
        <v>143.13360591400851</v>
      </c>
      <c r="G37" s="18">
        <v>146.68363378836608</v>
      </c>
      <c r="H37" s="18">
        <v>150.42249960118718</v>
      </c>
      <c r="I37" s="18">
        <v>154.6758566712287</v>
      </c>
      <c r="J37" s="18">
        <v>158.24277788301328</v>
      </c>
      <c r="K37" s="18">
        <v>160.43944894114918</v>
      </c>
      <c r="L37" s="18">
        <v>150.62868768751014</v>
      </c>
      <c r="M37" s="13">
        <v>12.234364750784751</v>
      </c>
      <c r="N37" s="2">
        <v>1116</v>
      </c>
      <c r="O37" t="s">
        <v>14</v>
      </c>
      <c r="P37" t="s">
        <v>14</v>
      </c>
      <c r="Q37" s="22">
        <f t="shared" si="1"/>
        <v>141.22164452033388</v>
      </c>
      <c r="R37" s="18">
        <f t="shared" si="2"/>
        <v>143.13360591400851</v>
      </c>
      <c r="S37" s="18">
        <f t="shared" si="3"/>
        <v>146.68363378836608</v>
      </c>
      <c r="T37" s="18">
        <f t="shared" si="4"/>
        <v>150.42249960118718</v>
      </c>
      <c r="U37" s="18">
        <f t="shared" si="5"/>
        <v>154.6758566712287</v>
      </c>
      <c r="V37" s="18">
        <f t="shared" si="6"/>
        <v>158.24277788301328</v>
      </c>
      <c r="W37" s="18">
        <f t="shared" si="7"/>
        <v>160.43944894114918</v>
      </c>
      <c r="X37" s="21">
        <f t="shared" si="8"/>
        <v>150.62868768751014</v>
      </c>
    </row>
    <row r="38" spans="1:24" ht="13.5" thickBot="1" x14ac:dyDescent="0.25">
      <c r="A38" s="12">
        <v>40000</v>
      </c>
      <c r="B38" s="3" t="s">
        <v>17</v>
      </c>
      <c r="C38" s="3" t="s">
        <v>13</v>
      </c>
      <c r="D38" s="3" t="s">
        <v>2</v>
      </c>
      <c r="E38" s="19">
        <v>141.33442832764121</v>
      </c>
      <c r="F38" s="19">
        <v>143.18148343358826</v>
      </c>
      <c r="G38" s="19">
        <v>146.40610228951843</v>
      </c>
      <c r="H38" s="19">
        <v>150.15905923397429</v>
      </c>
      <c r="I38" s="19">
        <v>154.15597264579699</v>
      </c>
      <c r="J38" s="19">
        <v>157.61242152399686</v>
      </c>
      <c r="K38" s="19">
        <v>159.8662738762537</v>
      </c>
      <c r="L38" s="19">
        <v>150.34160509761446</v>
      </c>
      <c r="M38" s="14">
        <v>10.891247316337624</v>
      </c>
      <c r="N38" s="4">
        <v>965</v>
      </c>
      <c r="O38" t="s">
        <v>14</v>
      </c>
      <c r="P38" t="s">
        <v>14</v>
      </c>
      <c r="Q38" s="23">
        <f t="shared" si="1"/>
        <v>141.33442832764121</v>
      </c>
      <c r="R38" s="19">
        <f t="shared" si="2"/>
        <v>143.18148343358826</v>
      </c>
      <c r="S38" s="19">
        <f t="shared" si="3"/>
        <v>146.40610228951843</v>
      </c>
      <c r="T38" s="19">
        <f t="shared" si="4"/>
        <v>150.15905923397429</v>
      </c>
      <c r="U38" s="19">
        <f t="shared" si="5"/>
        <v>154.15597264579699</v>
      </c>
      <c r="V38" s="19">
        <f t="shared" si="6"/>
        <v>157.61242152399686</v>
      </c>
      <c r="W38" s="19">
        <f t="shared" si="7"/>
        <v>159.8662738762537</v>
      </c>
      <c r="X38" s="24">
        <f t="shared" si="8"/>
        <v>150.34160509761446</v>
      </c>
    </row>
  </sheetData>
  <sheetProtection algorithmName="SHA-512" hashValue="bRwK3/aqEaXrSatIWySegIg7E+QQQA7umvZPZmk6aKYZZ5+feMVQ1TyVpS24FbiKIp9OvtgFs3Uj1VDQlFJgsg==" saltValue="b60ACZDmFgvjEzSzRgM3Pw==" spinCount="100000" sheet="1" objects="1" scenarios="1"/>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8"/>
  <sheetViews>
    <sheetView workbookViewId="0">
      <pane xSplit="1" topLeftCell="P1" activePane="topRight" state="frozen"/>
      <selection pane="topRight" sqref="A1:A1048576"/>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7.5703125" bestFit="1" customWidth="1"/>
    <col min="13" max="13" width="9.7109375" bestFit="1" customWidth="1"/>
    <col min="14" max="14" width="12.42578125" bestFit="1" customWidth="1"/>
    <col min="15" max="15" width="14.28515625" bestFit="1" customWidth="1"/>
    <col min="16" max="16" width="17.85546875" bestFit="1" customWidth="1"/>
    <col min="17" max="24" width="7.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18</v>
      </c>
      <c r="C2" s="1" t="s">
        <v>13</v>
      </c>
      <c r="D2" s="1" t="s">
        <v>2</v>
      </c>
      <c r="E2" s="18">
        <v>133.93984064776922</v>
      </c>
      <c r="F2" s="18">
        <v>136.32885561158864</v>
      </c>
      <c r="G2" s="18">
        <v>141.55808322691706</v>
      </c>
      <c r="H2" s="18">
        <v>148.02562982432843</v>
      </c>
      <c r="I2" s="18">
        <v>156.54981117950663</v>
      </c>
      <c r="J2" s="18">
        <v>169.66011398228039</v>
      </c>
      <c r="K2" s="18">
        <v>178.96634842561036</v>
      </c>
      <c r="L2" s="18">
        <v>150.81923948330891</v>
      </c>
      <c r="M2" s="13">
        <v>3.2825547242251361</v>
      </c>
      <c r="N2" s="2">
        <v>759</v>
      </c>
      <c r="O2" s="15">
        <v>4.9099749447839995</v>
      </c>
      <c r="P2" s="25">
        <v>4.9099749447839995</v>
      </c>
      <c r="Q2" s="20">
        <f>E2+$M2*LOG10($P$2/$O$2)</f>
        <v>133.93984064776922</v>
      </c>
      <c r="R2" s="18">
        <f t="shared" ref="R2:X17" si="0">F2+$M2*LOG10($P$2/$O$2)</f>
        <v>136.32885561158864</v>
      </c>
      <c r="S2" s="18">
        <f t="shared" si="0"/>
        <v>141.55808322691706</v>
      </c>
      <c r="T2" s="18">
        <f t="shared" si="0"/>
        <v>148.02562982432843</v>
      </c>
      <c r="U2" s="18">
        <f t="shared" si="0"/>
        <v>156.54981117950663</v>
      </c>
      <c r="V2" s="18">
        <f t="shared" si="0"/>
        <v>169.66011398228039</v>
      </c>
      <c r="W2" s="18">
        <f t="shared" si="0"/>
        <v>178.96634842561036</v>
      </c>
      <c r="X2" s="21">
        <f t="shared" si="0"/>
        <v>150.81923948330891</v>
      </c>
    </row>
    <row r="3" spans="1:24" x14ac:dyDescent="0.2">
      <c r="A3" s="11">
        <v>13</v>
      </c>
      <c r="B3" s="1" t="s">
        <v>18</v>
      </c>
      <c r="C3" s="1" t="s">
        <v>13</v>
      </c>
      <c r="D3" s="1" t="s">
        <v>2</v>
      </c>
      <c r="E3" s="18">
        <v>137.09340918259755</v>
      </c>
      <c r="F3" s="18">
        <v>140.5306213422509</v>
      </c>
      <c r="G3" s="18">
        <v>145.5788029456908</v>
      </c>
      <c r="H3" s="18">
        <v>151.8764010098233</v>
      </c>
      <c r="I3" s="18">
        <v>159.2141979190651</v>
      </c>
      <c r="J3" s="18">
        <v>168.02295278008052</v>
      </c>
      <c r="K3" s="18">
        <v>176.41572472671362</v>
      </c>
      <c r="L3" s="18">
        <v>153.49937259928279</v>
      </c>
      <c r="M3" s="13">
        <v>18.558579845903054</v>
      </c>
      <c r="N3" s="2">
        <v>929</v>
      </c>
      <c r="O3" t="s">
        <v>14</v>
      </c>
      <c r="P3" t="s">
        <v>14</v>
      </c>
      <c r="Q3" s="22">
        <f t="shared" ref="Q3:Q38" si="1">E3+$M3*LOG10($P$2/$O$2)</f>
        <v>137.09340918259755</v>
      </c>
      <c r="R3" s="18">
        <f t="shared" si="0"/>
        <v>140.5306213422509</v>
      </c>
      <c r="S3" s="18">
        <f t="shared" si="0"/>
        <v>145.5788029456908</v>
      </c>
      <c r="T3" s="18">
        <f t="shared" si="0"/>
        <v>151.8764010098233</v>
      </c>
      <c r="U3" s="18">
        <f t="shared" si="0"/>
        <v>159.2141979190651</v>
      </c>
      <c r="V3" s="18">
        <f t="shared" si="0"/>
        <v>168.02295278008052</v>
      </c>
      <c r="W3" s="18">
        <f t="shared" si="0"/>
        <v>176.41572472671362</v>
      </c>
      <c r="X3" s="21">
        <f t="shared" si="0"/>
        <v>153.49937259928279</v>
      </c>
    </row>
    <row r="4" spans="1:24" x14ac:dyDescent="0.2">
      <c r="A4" s="11">
        <v>16</v>
      </c>
      <c r="B4" s="1" t="s">
        <v>18</v>
      </c>
      <c r="C4" s="1" t="s">
        <v>13</v>
      </c>
      <c r="D4" s="1" t="s">
        <v>2</v>
      </c>
      <c r="E4" s="18">
        <v>138.47784506546091</v>
      </c>
      <c r="F4" s="18">
        <v>140.33868113498082</v>
      </c>
      <c r="G4" s="18">
        <v>145.70581824478941</v>
      </c>
      <c r="H4" s="18">
        <v>152.33814076533892</v>
      </c>
      <c r="I4" s="18">
        <v>158.98117558617986</v>
      </c>
      <c r="J4" s="18">
        <v>168.63028671149408</v>
      </c>
      <c r="K4" s="18">
        <v>174.75618918276177</v>
      </c>
      <c r="L4" s="18">
        <v>153.50556536691144</v>
      </c>
      <c r="M4" s="13">
        <v>24.279770423446671</v>
      </c>
      <c r="N4" s="2">
        <v>1013</v>
      </c>
      <c r="O4" t="s">
        <v>14</v>
      </c>
      <c r="P4" t="s">
        <v>14</v>
      </c>
      <c r="Q4" s="22">
        <f t="shared" si="1"/>
        <v>138.47784506546091</v>
      </c>
      <c r="R4" s="18">
        <f t="shared" si="0"/>
        <v>140.33868113498082</v>
      </c>
      <c r="S4" s="18">
        <f t="shared" si="0"/>
        <v>145.70581824478941</v>
      </c>
      <c r="T4" s="18">
        <f t="shared" si="0"/>
        <v>152.33814076533892</v>
      </c>
      <c r="U4" s="18">
        <f t="shared" si="0"/>
        <v>158.98117558617986</v>
      </c>
      <c r="V4" s="18">
        <f t="shared" si="0"/>
        <v>168.63028671149408</v>
      </c>
      <c r="W4" s="18">
        <f t="shared" si="0"/>
        <v>174.75618918276177</v>
      </c>
      <c r="X4" s="21">
        <f t="shared" si="0"/>
        <v>153.50556536691144</v>
      </c>
    </row>
    <row r="5" spans="1:24" x14ac:dyDescent="0.2">
      <c r="A5" s="11">
        <v>20</v>
      </c>
      <c r="B5" s="1" t="s">
        <v>18</v>
      </c>
      <c r="C5" s="1" t="s">
        <v>13</v>
      </c>
      <c r="D5" s="1" t="s">
        <v>2</v>
      </c>
      <c r="E5" s="18">
        <v>141.19020499795297</v>
      </c>
      <c r="F5" s="18">
        <v>143.2900894029423</v>
      </c>
      <c r="G5" s="18">
        <v>146.6505602470877</v>
      </c>
      <c r="H5" s="18">
        <v>152.37387782722732</v>
      </c>
      <c r="I5" s="18">
        <v>159.22739004726549</v>
      </c>
      <c r="J5" s="18">
        <v>165.60996843870166</v>
      </c>
      <c r="K5" s="18">
        <v>171.70548836084419</v>
      </c>
      <c r="L5" s="18">
        <v>153.671740305637</v>
      </c>
      <c r="M5" s="13">
        <v>14.260157765582379</v>
      </c>
      <c r="N5" s="2">
        <v>1092</v>
      </c>
      <c r="O5" t="s">
        <v>14</v>
      </c>
      <c r="P5" t="s">
        <v>14</v>
      </c>
      <c r="Q5" s="22">
        <f t="shared" si="1"/>
        <v>141.19020499795297</v>
      </c>
      <c r="R5" s="18">
        <f t="shared" si="0"/>
        <v>143.2900894029423</v>
      </c>
      <c r="S5" s="18">
        <f t="shared" si="0"/>
        <v>146.6505602470877</v>
      </c>
      <c r="T5" s="18">
        <f t="shared" si="0"/>
        <v>152.37387782722732</v>
      </c>
      <c r="U5" s="18">
        <f t="shared" si="0"/>
        <v>159.22739004726549</v>
      </c>
      <c r="V5" s="18">
        <f t="shared" si="0"/>
        <v>165.60996843870166</v>
      </c>
      <c r="W5" s="18">
        <f t="shared" si="0"/>
        <v>171.70548836084419</v>
      </c>
      <c r="X5" s="21">
        <f t="shared" si="0"/>
        <v>153.671740305637</v>
      </c>
    </row>
    <row r="6" spans="1:24" x14ac:dyDescent="0.2">
      <c r="A6" s="11">
        <v>25</v>
      </c>
      <c r="B6" s="1" t="s">
        <v>18</v>
      </c>
      <c r="C6" s="1" t="s">
        <v>13</v>
      </c>
      <c r="D6" s="1" t="s">
        <v>2</v>
      </c>
      <c r="E6" s="18">
        <v>146.23418232782595</v>
      </c>
      <c r="F6" s="18">
        <v>148.80500351534349</v>
      </c>
      <c r="G6" s="18">
        <v>153.51850469877942</v>
      </c>
      <c r="H6" s="18">
        <v>158.37066357332424</v>
      </c>
      <c r="I6" s="18">
        <v>163.28516077579158</v>
      </c>
      <c r="J6" s="18">
        <v>169.22668375920694</v>
      </c>
      <c r="K6" s="18">
        <v>173.32270392881918</v>
      </c>
      <c r="L6" s="18">
        <v>158.98079900921357</v>
      </c>
      <c r="M6" s="13">
        <v>15.931659336780239</v>
      </c>
      <c r="N6" s="2">
        <v>1214</v>
      </c>
      <c r="O6" t="s">
        <v>14</v>
      </c>
      <c r="P6" t="s">
        <v>14</v>
      </c>
      <c r="Q6" s="22">
        <f t="shared" si="1"/>
        <v>146.23418232782595</v>
      </c>
      <c r="R6" s="18">
        <f t="shared" si="0"/>
        <v>148.80500351534349</v>
      </c>
      <c r="S6" s="18">
        <f t="shared" si="0"/>
        <v>153.51850469877942</v>
      </c>
      <c r="T6" s="18">
        <f t="shared" si="0"/>
        <v>158.37066357332424</v>
      </c>
      <c r="U6" s="18">
        <f t="shared" si="0"/>
        <v>163.28516077579158</v>
      </c>
      <c r="V6" s="18">
        <f t="shared" si="0"/>
        <v>169.22668375920694</v>
      </c>
      <c r="W6" s="18">
        <f t="shared" si="0"/>
        <v>173.32270392881918</v>
      </c>
      <c r="X6" s="21">
        <f t="shared" si="0"/>
        <v>158.98079900921357</v>
      </c>
    </row>
    <row r="7" spans="1:24" x14ac:dyDescent="0.2">
      <c r="A7" s="11">
        <v>31</v>
      </c>
      <c r="B7" s="1" t="s">
        <v>18</v>
      </c>
      <c r="C7" s="1" t="s">
        <v>13</v>
      </c>
      <c r="D7" s="1" t="s">
        <v>2</v>
      </c>
      <c r="E7" s="18">
        <v>147.56148891870419</v>
      </c>
      <c r="F7" s="18">
        <v>149.6388153531918</v>
      </c>
      <c r="G7" s="18">
        <v>154.5020931899889</v>
      </c>
      <c r="H7" s="18">
        <v>161.14042318199247</v>
      </c>
      <c r="I7" s="18">
        <v>167.64896240802742</v>
      </c>
      <c r="J7" s="18">
        <v>173.24377896516941</v>
      </c>
      <c r="K7" s="18">
        <v>176.04987826576064</v>
      </c>
      <c r="L7" s="18">
        <v>161.50876097840433</v>
      </c>
      <c r="M7" s="13">
        <v>9.5984963797062868</v>
      </c>
      <c r="N7" s="2">
        <v>1301</v>
      </c>
      <c r="O7" t="s">
        <v>14</v>
      </c>
      <c r="P7" t="s">
        <v>14</v>
      </c>
      <c r="Q7" s="22">
        <f t="shared" si="1"/>
        <v>147.56148891870419</v>
      </c>
      <c r="R7" s="18">
        <f t="shared" si="0"/>
        <v>149.6388153531918</v>
      </c>
      <c r="S7" s="18">
        <f t="shared" si="0"/>
        <v>154.5020931899889</v>
      </c>
      <c r="T7" s="18">
        <f t="shared" si="0"/>
        <v>161.14042318199247</v>
      </c>
      <c r="U7" s="18">
        <f t="shared" si="0"/>
        <v>167.64896240802742</v>
      </c>
      <c r="V7" s="18">
        <f t="shared" si="0"/>
        <v>173.24377896516941</v>
      </c>
      <c r="W7" s="18">
        <f t="shared" si="0"/>
        <v>176.04987826576064</v>
      </c>
      <c r="X7" s="21">
        <f t="shared" si="0"/>
        <v>161.50876097840433</v>
      </c>
    </row>
    <row r="8" spans="1:24" x14ac:dyDescent="0.2">
      <c r="A8" s="11">
        <v>40</v>
      </c>
      <c r="B8" s="1" t="s">
        <v>18</v>
      </c>
      <c r="C8" s="1" t="s">
        <v>13</v>
      </c>
      <c r="D8" s="1" t="s">
        <v>2</v>
      </c>
      <c r="E8" s="18">
        <v>153.66467940940811</v>
      </c>
      <c r="F8" s="18">
        <v>155.84167541366182</v>
      </c>
      <c r="G8" s="18">
        <v>159.99482675669293</v>
      </c>
      <c r="H8" s="18">
        <v>165.16795520498607</v>
      </c>
      <c r="I8" s="18">
        <v>169.56143358148526</v>
      </c>
      <c r="J8" s="18">
        <v>173.7991441098988</v>
      </c>
      <c r="K8" s="18">
        <v>176.29166463825428</v>
      </c>
      <c r="L8" s="18">
        <v>165.06488426960098</v>
      </c>
      <c r="M8" s="13">
        <v>18.489010467410164</v>
      </c>
      <c r="N8" s="2">
        <v>1355</v>
      </c>
      <c r="O8" t="s">
        <v>14</v>
      </c>
      <c r="P8" t="s">
        <v>14</v>
      </c>
      <c r="Q8" s="22">
        <f t="shared" si="1"/>
        <v>153.66467940940811</v>
      </c>
      <c r="R8" s="18">
        <f t="shared" si="0"/>
        <v>155.84167541366182</v>
      </c>
      <c r="S8" s="18">
        <f t="shared" si="0"/>
        <v>159.99482675669293</v>
      </c>
      <c r="T8" s="18">
        <f t="shared" si="0"/>
        <v>165.16795520498607</v>
      </c>
      <c r="U8" s="18">
        <f t="shared" si="0"/>
        <v>169.56143358148526</v>
      </c>
      <c r="V8" s="18">
        <f t="shared" si="0"/>
        <v>173.7991441098988</v>
      </c>
      <c r="W8" s="18">
        <f t="shared" si="0"/>
        <v>176.29166463825428</v>
      </c>
      <c r="X8" s="21">
        <f t="shared" si="0"/>
        <v>165.06488426960098</v>
      </c>
    </row>
    <row r="9" spans="1:24" x14ac:dyDescent="0.2">
      <c r="A9" s="11">
        <v>50</v>
      </c>
      <c r="B9" s="1" t="s">
        <v>18</v>
      </c>
      <c r="C9" s="1" t="s">
        <v>13</v>
      </c>
      <c r="D9" s="1" t="s">
        <v>2</v>
      </c>
      <c r="E9" s="18">
        <v>155.53934964398775</v>
      </c>
      <c r="F9" s="18">
        <v>158.29816105074451</v>
      </c>
      <c r="G9" s="18">
        <v>162.24097116393796</v>
      </c>
      <c r="H9" s="18">
        <v>166.26792655592544</v>
      </c>
      <c r="I9" s="18">
        <v>171.15129878166209</v>
      </c>
      <c r="J9" s="18">
        <v>176.39710789872032</v>
      </c>
      <c r="K9" s="18">
        <v>179.1852806802863</v>
      </c>
      <c r="L9" s="18">
        <v>166.76590778088863</v>
      </c>
      <c r="M9" s="13">
        <v>23.62856962038612</v>
      </c>
      <c r="N9" s="2">
        <v>1404</v>
      </c>
      <c r="O9" t="s">
        <v>14</v>
      </c>
      <c r="P9" t="s">
        <v>14</v>
      </c>
      <c r="Q9" s="22">
        <f t="shared" si="1"/>
        <v>155.53934964398775</v>
      </c>
      <c r="R9" s="18">
        <f t="shared" si="0"/>
        <v>158.29816105074451</v>
      </c>
      <c r="S9" s="18">
        <f t="shared" si="0"/>
        <v>162.24097116393796</v>
      </c>
      <c r="T9" s="18">
        <f t="shared" si="0"/>
        <v>166.26792655592544</v>
      </c>
      <c r="U9" s="18">
        <f t="shared" si="0"/>
        <v>171.15129878166209</v>
      </c>
      <c r="V9" s="18">
        <f t="shared" si="0"/>
        <v>176.39710789872032</v>
      </c>
      <c r="W9" s="18">
        <f t="shared" si="0"/>
        <v>179.1852806802863</v>
      </c>
      <c r="X9" s="21">
        <f t="shared" si="0"/>
        <v>166.76590778088863</v>
      </c>
    </row>
    <row r="10" spans="1:24" x14ac:dyDescent="0.2">
      <c r="A10" s="11">
        <v>63</v>
      </c>
      <c r="B10" s="1" t="s">
        <v>18</v>
      </c>
      <c r="C10" s="1" t="s">
        <v>13</v>
      </c>
      <c r="D10" s="1" t="s">
        <v>2</v>
      </c>
      <c r="E10" s="18">
        <v>157.47936273748255</v>
      </c>
      <c r="F10" s="18">
        <v>159.66445729838946</v>
      </c>
      <c r="G10" s="18">
        <v>163.85526306733601</v>
      </c>
      <c r="H10" s="18">
        <v>168.80813326224765</v>
      </c>
      <c r="I10" s="18">
        <v>172.97708548680453</v>
      </c>
      <c r="J10" s="18">
        <v>176.56496941755461</v>
      </c>
      <c r="K10" s="18">
        <v>178.63013924495385</v>
      </c>
      <c r="L10" s="18">
        <v>168.49385588986601</v>
      </c>
      <c r="M10" s="13">
        <v>18.753995307058776</v>
      </c>
      <c r="N10" s="2">
        <v>1445</v>
      </c>
      <c r="O10" t="s">
        <v>14</v>
      </c>
      <c r="P10" t="s">
        <v>14</v>
      </c>
      <c r="Q10" s="22">
        <f t="shared" si="1"/>
        <v>157.47936273748255</v>
      </c>
      <c r="R10" s="18">
        <f t="shared" si="0"/>
        <v>159.66445729838946</v>
      </c>
      <c r="S10" s="18">
        <f t="shared" si="0"/>
        <v>163.85526306733601</v>
      </c>
      <c r="T10" s="18">
        <f t="shared" si="0"/>
        <v>168.80813326224765</v>
      </c>
      <c r="U10" s="18">
        <f t="shared" si="0"/>
        <v>172.97708548680453</v>
      </c>
      <c r="V10" s="18">
        <f t="shared" si="0"/>
        <v>176.56496941755461</v>
      </c>
      <c r="W10" s="18">
        <f t="shared" si="0"/>
        <v>178.63013924495385</v>
      </c>
      <c r="X10" s="21">
        <f t="shared" si="0"/>
        <v>168.49385588986601</v>
      </c>
    </row>
    <row r="11" spans="1:24" x14ac:dyDescent="0.2">
      <c r="A11" s="11">
        <v>80</v>
      </c>
      <c r="B11" s="1" t="s">
        <v>18</v>
      </c>
      <c r="C11" s="1" t="s">
        <v>13</v>
      </c>
      <c r="D11" s="1" t="s">
        <v>2</v>
      </c>
      <c r="E11" s="18">
        <v>160.02650433362936</v>
      </c>
      <c r="F11" s="18">
        <v>162.19664865628536</v>
      </c>
      <c r="G11" s="18">
        <v>165.54161125607419</v>
      </c>
      <c r="H11" s="18">
        <v>169.65687900628018</v>
      </c>
      <c r="I11" s="18">
        <v>174.27844452974765</v>
      </c>
      <c r="J11" s="18">
        <v>178.30591174675089</v>
      </c>
      <c r="K11" s="18">
        <v>181.21400502054357</v>
      </c>
      <c r="L11" s="18">
        <v>169.91025145699942</v>
      </c>
      <c r="M11" s="13">
        <v>17.284743769379762</v>
      </c>
      <c r="N11" s="2">
        <v>1467</v>
      </c>
      <c r="O11" t="s">
        <v>14</v>
      </c>
      <c r="P11" t="s">
        <v>14</v>
      </c>
      <c r="Q11" s="22">
        <f t="shared" si="1"/>
        <v>160.02650433362936</v>
      </c>
      <c r="R11" s="18">
        <f t="shared" si="0"/>
        <v>162.19664865628536</v>
      </c>
      <c r="S11" s="18">
        <f t="shared" si="0"/>
        <v>165.54161125607419</v>
      </c>
      <c r="T11" s="18">
        <f t="shared" si="0"/>
        <v>169.65687900628018</v>
      </c>
      <c r="U11" s="18">
        <f t="shared" si="0"/>
        <v>174.27844452974765</v>
      </c>
      <c r="V11" s="18">
        <f t="shared" si="0"/>
        <v>178.30591174675089</v>
      </c>
      <c r="W11" s="18">
        <f t="shared" si="0"/>
        <v>181.21400502054357</v>
      </c>
      <c r="X11" s="21">
        <f t="shared" si="0"/>
        <v>169.91025145699942</v>
      </c>
    </row>
    <row r="12" spans="1:24" x14ac:dyDescent="0.2">
      <c r="A12" s="11">
        <v>100</v>
      </c>
      <c r="B12" s="1" t="s">
        <v>18</v>
      </c>
      <c r="C12" s="1" t="s">
        <v>13</v>
      </c>
      <c r="D12" s="1" t="s">
        <v>2</v>
      </c>
      <c r="E12" s="18">
        <v>160.42756583197485</v>
      </c>
      <c r="F12" s="18">
        <v>162.95538183536084</v>
      </c>
      <c r="G12" s="18">
        <v>166.6727707176756</v>
      </c>
      <c r="H12" s="18">
        <v>170.28126799427895</v>
      </c>
      <c r="I12" s="18">
        <v>173.81400175068654</v>
      </c>
      <c r="J12" s="18">
        <v>177.13017412850004</v>
      </c>
      <c r="K12" s="18">
        <v>178.83258051729325</v>
      </c>
      <c r="L12" s="18">
        <v>170.10270841395641</v>
      </c>
      <c r="M12" s="13">
        <v>21.014953343700224</v>
      </c>
      <c r="N12" s="2">
        <v>1491</v>
      </c>
      <c r="O12" t="s">
        <v>14</v>
      </c>
      <c r="P12" t="s">
        <v>14</v>
      </c>
      <c r="Q12" s="22">
        <f t="shared" si="1"/>
        <v>160.42756583197485</v>
      </c>
      <c r="R12" s="18">
        <f t="shared" si="0"/>
        <v>162.95538183536084</v>
      </c>
      <c r="S12" s="18">
        <f t="shared" si="0"/>
        <v>166.6727707176756</v>
      </c>
      <c r="T12" s="18">
        <f t="shared" si="0"/>
        <v>170.28126799427895</v>
      </c>
      <c r="U12" s="18">
        <f t="shared" si="0"/>
        <v>173.81400175068654</v>
      </c>
      <c r="V12" s="18">
        <f t="shared" si="0"/>
        <v>177.13017412850004</v>
      </c>
      <c r="W12" s="18">
        <f t="shared" si="0"/>
        <v>178.83258051729325</v>
      </c>
      <c r="X12" s="21">
        <f t="shared" si="0"/>
        <v>170.10270841395641</v>
      </c>
    </row>
    <row r="13" spans="1:24" x14ac:dyDescent="0.2">
      <c r="A13" s="11">
        <v>125</v>
      </c>
      <c r="B13" s="1" t="s">
        <v>18</v>
      </c>
      <c r="C13" s="1" t="s">
        <v>13</v>
      </c>
      <c r="D13" s="1" t="s">
        <v>2</v>
      </c>
      <c r="E13" s="18">
        <v>160.59720079348489</v>
      </c>
      <c r="F13" s="18">
        <v>162.98831170865773</v>
      </c>
      <c r="G13" s="18">
        <v>166.77731733024734</v>
      </c>
      <c r="H13" s="18">
        <v>170.31315832998095</v>
      </c>
      <c r="I13" s="18">
        <v>173.24342052518412</v>
      </c>
      <c r="J13" s="18">
        <v>175.5353779462562</v>
      </c>
      <c r="K13" s="18">
        <v>177.08410962475435</v>
      </c>
      <c r="L13" s="18">
        <v>169.79043386041951</v>
      </c>
      <c r="M13" s="13">
        <v>18.28927289872512</v>
      </c>
      <c r="N13" s="2">
        <v>1515</v>
      </c>
      <c r="O13" t="s">
        <v>14</v>
      </c>
      <c r="P13" t="s">
        <v>14</v>
      </c>
      <c r="Q13" s="22">
        <f t="shared" si="1"/>
        <v>160.59720079348489</v>
      </c>
      <c r="R13" s="18">
        <f t="shared" si="0"/>
        <v>162.98831170865773</v>
      </c>
      <c r="S13" s="18">
        <f t="shared" si="0"/>
        <v>166.77731733024734</v>
      </c>
      <c r="T13" s="18">
        <f t="shared" si="0"/>
        <v>170.31315832998095</v>
      </c>
      <c r="U13" s="18">
        <f t="shared" si="0"/>
        <v>173.24342052518412</v>
      </c>
      <c r="V13" s="18">
        <f t="shared" si="0"/>
        <v>175.5353779462562</v>
      </c>
      <c r="W13" s="18">
        <f t="shared" si="0"/>
        <v>177.08410962475435</v>
      </c>
      <c r="X13" s="21">
        <f t="shared" si="0"/>
        <v>169.79043386041951</v>
      </c>
    </row>
    <row r="14" spans="1:24" x14ac:dyDescent="0.2">
      <c r="A14" s="11">
        <v>160</v>
      </c>
      <c r="B14" s="1" t="s">
        <v>18</v>
      </c>
      <c r="C14" s="1" t="s">
        <v>13</v>
      </c>
      <c r="D14" s="1" t="s">
        <v>2</v>
      </c>
      <c r="E14" s="18">
        <v>160.0353181939652</v>
      </c>
      <c r="F14" s="18">
        <v>162.28858752264765</v>
      </c>
      <c r="G14" s="18">
        <v>165.87639571549965</v>
      </c>
      <c r="H14" s="18">
        <v>169.31688690710214</v>
      </c>
      <c r="I14" s="18">
        <v>172.25886084141504</v>
      </c>
      <c r="J14" s="18">
        <v>174.73879445612192</v>
      </c>
      <c r="K14" s="18">
        <v>176.02186141993832</v>
      </c>
      <c r="L14" s="18">
        <v>168.88923048098326</v>
      </c>
      <c r="M14" s="13">
        <v>14.3213664909053</v>
      </c>
      <c r="N14" s="2">
        <v>1521</v>
      </c>
      <c r="O14" t="s">
        <v>14</v>
      </c>
      <c r="P14" t="s">
        <v>14</v>
      </c>
      <c r="Q14" s="22">
        <f t="shared" si="1"/>
        <v>160.0353181939652</v>
      </c>
      <c r="R14" s="18">
        <f t="shared" si="0"/>
        <v>162.28858752264765</v>
      </c>
      <c r="S14" s="18">
        <f t="shared" si="0"/>
        <v>165.87639571549965</v>
      </c>
      <c r="T14" s="18">
        <f t="shared" si="0"/>
        <v>169.31688690710214</v>
      </c>
      <c r="U14" s="18">
        <f t="shared" si="0"/>
        <v>172.25886084141504</v>
      </c>
      <c r="V14" s="18">
        <f t="shared" si="0"/>
        <v>174.73879445612192</v>
      </c>
      <c r="W14" s="18">
        <f t="shared" si="0"/>
        <v>176.02186141993832</v>
      </c>
      <c r="X14" s="21">
        <f t="shared" si="0"/>
        <v>168.88923048098326</v>
      </c>
    </row>
    <row r="15" spans="1:24" x14ac:dyDescent="0.2">
      <c r="A15" s="11">
        <v>200</v>
      </c>
      <c r="B15" s="1" t="s">
        <v>18</v>
      </c>
      <c r="C15" s="1" t="s">
        <v>13</v>
      </c>
      <c r="D15" s="1" t="s">
        <v>2</v>
      </c>
      <c r="E15" s="18">
        <v>159.42457312245625</v>
      </c>
      <c r="F15" s="18">
        <v>161.55829779200815</v>
      </c>
      <c r="G15" s="18">
        <v>164.90236368278431</v>
      </c>
      <c r="H15" s="18">
        <v>168.34543727947408</v>
      </c>
      <c r="I15" s="18">
        <v>171.49044152121627</v>
      </c>
      <c r="J15" s="18">
        <v>173.94696588869851</v>
      </c>
      <c r="K15" s="18">
        <v>175.26659955680537</v>
      </c>
      <c r="L15" s="18">
        <v>168.00867344392378</v>
      </c>
      <c r="M15" s="13">
        <v>7.9268566182224536</v>
      </c>
      <c r="N15" s="2">
        <v>1519</v>
      </c>
      <c r="O15" t="s">
        <v>14</v>
      </c>
      <c r="P15" t="s">
        <v>14</v>
      </c>
      <c r="Q15" s="22">
        <f t="shared" si="1"/>
        <v>159.42457312245625</v>
      </c>
      <c r="R15" s="18">
        <f t="shared" si="0"/>
        <v>161.55829779200815</v>
      </c>
      <c r="S15" s="18">
        <f t="shared" si="0"/>
        <v>164.90236368278431</v>
      </c>
      <c r="T15" s="18">
        <f t="shared" si="0"/>
        <v>168.34543727947408</v>
      </c>
      <c r="U15" s="18">
        <f t="shared" si="0"/>
        <v>171.49044152121627</v>
      </c>
      <c r="V15" s="18">
        <f t="shared" si="0"/>
        <v>173.94696588869851</v>
      </c>
      <c r="W15" s="18">
        <f t="shared" si="0"/>
        <v>175.26659955680537</v>
      </c>
      <c r="X15" s="21">
        <f t="shared" si="0"/>
        <v>168.00867344392378</v>
      </c>
    </row>
    <row r="16" spans="1:24" x14ac:dyDescent="0.2">
      <c r="A16" s="11">
        <v>250</v>
      </c>
      <c r="B16" s="1" t="s">
        <v>18</v>
      </c>
      <c r="C16" s="1" t="s">
        <v>13</v>
      </c>
      <c r="D16" s="1" t="s">
        <v>2</v>
      </c>
      <c r="E16" s="18">
        <v>158.79925850724209</v>
      </c>
      <c r="F16" s="18">
        <v>161.22899471556809</v>
      </c>
      <c r="G16" s="18">
        <v>164.53480746723005</v>
      </c>
      <c r="H16" s="18">
        <v>167.61818223066314</v>
      </c>
      <c r="I16" s="18">
        <v>170.89257499541495</v>
      </c>
      <c r="J16" s="18">
        <v>173.73794506769497</v>
      </c>
      <c r="K16" s="18">
        <v>175.95660934881258</v>
      </c>
      <c r="L16" s="18">
        <v>167.58252058171479</v>
      </c>
      <c r="M16" s="13">
        <v>4.3762082811460283</v>
      </c>
      <c r="N16" s="2">
        <v>1516</v>
      </c>
      <c r="O16" t="s">
        <v>14</v>
      </c>
      <c r="P16" t="s">
        <v>14</v>
      </c>
      <c r="Q16" s="22">
        <f t="shared" si="1"/>
        <v>158.79925850724209</v>
      </c>
      <c r="R16" s="18">
        <f t="shared" si="0"/>
        <v>161.22899471556809</v>
      </c>
      <c r="S16" s="18">
        <f t="shared" si="0"/>
        <v>164.53480746723005</v>
      </c>
      <c r="T16" s="18">
        <f t="shared" si="0"/>
        <v>167.61818223066314</v>
      </c>
      <c r="U16" s="18">
        <f t="shared" si="0"/>
        <v>170.89257499541495</v>
      </c>
      <c r="V16" s="18">
        <f t="shared" si="0"/>
        <v>173.73794506769497</v>
      </c>
      <c r="W16" s="18">
        <f t="shared" si="0"/>
        <v>175.95660934881258</v>
      </c>
      <c r="X16" s="21">
        <f t="shared" si="0"/>
        <v>167.58252058171479</v>
      </c>
    </row>
    <row r="17" spans="1:24" x14ac:dyDescent="0.2">
      <c r="A17" s="11">
        <v>315</v>
      </c>
      <c r="B17" s="1" t="s">
        <v>18</v>
      </c>
      <c r="C17" s="1" t="s">
        <v>13</v>
      </c>
      <c r="D17" s="1" t="s">
        <v>2</v>
      </c>
      <c r="E17" s="18">
        <v>159.17220367569681</v>
      </c>
      <c r="F17" s="18">
        <v>161.09851802849801</v>
      </c>
      <c r="G17" s="18">
        <v>164.20944132626445</v>
      </c>
      <c r="H17" s="18">
        <v>167.59725575899569</v>
      </c>
      <c r="I17" s="18">
        <v>170.77163869264112</v>
      </c>
      <c r="J17" s="18">
        <v>173.46413768766752</v>
      </c>
      <c r="K17" s="18">
        <v>175.56276852577275</v>
      </c>
      <c r="L17" s="18">
        <v>167.50885454429272</v>
      </c>
      <c r="M17" s="13">
        <v>2.6853655439478863</v>
      </c>
      <c r="N17" s="2">
        <v>1522</v>
      </c>
      <c r="O17" t="s">
        <v>14</v>
      </c>
      <c r="P17" t="s">
        <v>14</v>
      </c>
      <c r="Q17" s="22">
        <f t="shared" si="1"/>
        <v>159.17220367569681</v>
      </c>
      <c r="R17" s="18">
        <f t="shared" si="0"/>
        <v>161.09851802849801</v>
      </c>
      <c r="S17" s="18">
        <f t="shared" si="0"/>
        <v>164.20944132626445</v>
      </c>
      <c r="T17" s="18">
        <f t="shared" si="0"/>
        <v>167.59725575899569</v>
      </c>
      <c r="U17" s="18">
        <f t="shared" si="0"/>
        <v>170.77163869264112</v>
      </c>
      <c r="V17" s="18">
        <f t="shared" si="0"/>
        <v>173.46413768766752</v>
      </c>
      <c r="W17" s="18">
        <f t="shared" si="0"/>
        <v>175.56276852577275</v>
      </c>
      <c r="X17" s="21">
        <f t="shared" si="0"/>
        <v>167.50885454429272</v>
      </c>
    </row>
    <row r="18" spans="1:24" x14ac:dyDescent="0.2">
      <c r="A18" s="11">
        <v>400</v>
      </c>
      <c r="B18" s="1" t="s">
        <v>18</v>
      </c>
      <c r="C18" s="1" t="s">
        <v>13</v>
      </c>
      <c r="D18" s="1" t="s">
        <v>2</v>
      </c>
      <c r="E18" s="18">
        <v>159.86843152777834</v>
      </c>
      <c r="F18" s="18">
        <v>161.33986256110165</v>
      </c>
      <c r="G18" s="18">
        <v>164.34553135662395</v>
      </c>
      <c r="H18" s="18">
        <v>167.89979732121731</v>
      </c>
      <c r="I18" s="18">
        <v>171.48959375174752</v>
      </c>
      <c r="J18" s="18">
        <v>174.5952544752854</v>
      </c>
      <c r="K18" s="18">
        <v>177.72775244286927</v>
      </c>
      <c r="L18" s="18">
        <v>168.02058653852779</v>
      </c>
      <c r="M18" s="13">
        <v>3.3561413666790538</v>
      </c>
      <c r="N18" s="2">
        <v>1526</v>
      </c>
      <c r="O18" t="s">
        <v>14</v>
      </c>
      <c r="P18" t="s">
        <v>14</v>
      </c>
      <c r="Q18" s="22">
        <f t="shared" si="1"/>
        <v>159.86843152777834</v>
      </c>
      <c r="R18" s="18">
        <f t="shared" ref="R18:R38" si="2">F18+$M18*LOG10($P$2/$O$2)</f>
        <v>161.33986256110165</v>
      </c>
      <c r="S18" s="18">
        <f t="shared" ref="S18:S38" si="3">G18+$M18*LOG10($P$2/$O$2)</f>
        <v>164.34553135662395</v>
      </c>
      <c r="T18" s="18">
        <f t="shared" ref="T18:T38" si="4">H18+$M18*LOG10($P$2/$O$2)</f>
        <v>167.89979732121731</v>
      </c>
      <c r="U18" s="18">
        <f t="shared" ref="U18:U38" si="5">I18+$M18*LOG10($P$2/$O$2)</f>
        <v>171.48959375174752</v>
      </c>
      <c r="V18" s="18">
        <f t="shared" ref="V18:V38" si="6">J18+$M18*LOG10($P$2/$O$2)</f>
        <v>174.5952544752854</v>
      </c>
      <c r="W18" s="18">
        <f t="shared" ref="W18:W38" si="7">K18+$M18*LOG10($P$2/$O$2)</f>
        <v>177.72775244286927</v>
      </c>
      <c r="X18" s="21">
        <f t="shared" ref="X18:X38" si="8">L18+$M18*LOG10($P$2/$O$2)</f>
        <v>168.02058653852779</v>
      </c>
    </row>
    <row r="19" spans="1:24" x14ac:dyDescent="0.2">
      <c r="A19" s="11">
        <v>500</v>
      </c>
      <c r="B19" s="1" t="s">
        <v>18</v>
      </c>
      <c r="C19" s="1" t="s">
        <v>13</v>
      </c>
      <c r="D19" s="1" t="s">
        <v>2</v>
      </c>
      <c r="E19" s="18">
        <v>159.09572092252847</v>
      </c>
      <c r="F19" s="18">
        <v>161.39500458683193</v>
      </c>
      <c r="G19" s="18">
        <v>164.84328223020668</v>
      </c>
      <c r="H19" s="18">
        <v>168.1738270931223</v>
      </c>
      <c r="I19" s="18">
        <v>172.21210412782631</v>
      </c>
      <c r="J19" s="18">
        <v>174.91441045545673</v>
      </c>
      <c r="K19" s="18">
        <v>176.149931713466</v>
      </c>
      <c r="L19" s="18">
        <v>168.22714595743031</v>
      </c>
      <c r="M19" s="13">
        <v>3.5363192022599215</v>
      </c>
      <c r="N19" s="2">
        <v>1513</v>
      </c>
      <c r="O19" t="s">
        <v>14</v>
      </c>
      <c r="P19" t="s">
        <v>14</v>
      </c>
      <c r="Q19" s="22">
        <f t="shared" si="1"/>
        <v>159.09572092252847</v>
      </c>
      <c r="R19" s="18">
        <f t="shared" si="2"/>
        <v>161.39500458683193</v>
      </c>
      <c r="S19" s="18">
        <f t="shared" si="3"/>
        <v>164.84328223020668</v>
      </c>
      <c r="T19" s="18">
        <f t="shared" si="4"/>
        <v>168.1738270931223</v>
      </c>
      <c r="U19" s="18">
        <f t="shared" si="5"/>
        <v>172.21210412782631</v>
      </c>
      <c r="V19" s="18">
        <f t="shared" si="6"/>
        <v>174.91441045545673</v>
      </c>
      <c r="W19" s="18">
        <f t="shared" si="7"/>
        <v>176.149931713466</v>
      </c>
      <c r="X19" s="21">
        <f t="shared" si="8"/>
        <v>168.22714595743031</v>
      </c>
    </row>
    <row r="20" spans="1:24" x14ac:dyDescent="0.2">
      <c r="A20" s="11">
        <v>630</v>
      </c>
      <c r="B20" s="1" t="s">
        <v>18</v>
      </c>
      <c r="C20" s="1" t="s">
        <v>13</v>
      </c>
      <c r="D20" s="1" t="s">
        <v>2</v>
      </c>
      <c r="E20" s="18">
        <v>159.00170557078417</v>
      </c>
      <c r="F20" s="18">
        <v>160.75068292438073</v>
      </c>
      <c r="G20" s="18">
        <v>163.70696656516026</v>
      </c>
      <c r="H20" s="18">
        <v>166.50397819787065</v>
      </c>
      <c r="I20" s="18">
        <v>169.94563111180565</v>
      </c>
      <c r="J20" s="18">
        <v>173.31914054718399</v>
      </c>
      <c r="K20" s="18">
        <v>174.65652156154113</v>
      </c>
      <c r="L20" s="18">
        <v>166.72244178198338</v>
      </c>
      <c r="M20" s="13">
        <v>5.2008714361274118</v>
      </c>
      <c r="N20" s="2">
        <v>1471</v>
      </c>
      <c r="O20" t="s">
        <v>14</v>
      </c>
      <c r="P20" t="s">
        <v>14</v>
      </c>
      <c r="Q20" s="22">
        <f t="shared" si="1"/>
        <v>159.00170557078417</v>
      </c>
      <c r="R20" s="18">
        <f t="shared" si="2"/>
        <v>160.75068292438073</v>
      </c>
      <c r="S20" s="18">
        <f t="shared" si="3"/>
        <v>163.70696656516026</v>
      </c>
      <c r="T20" s="18">
        <f t="shared" si="4"/>
        <v>166.50397819787065</v>
      </c>
      <c r="U20" s="18">
        <f t="shared" si="5"/>
        <v>169.94563111180565</v>
      </c>
      <c r="V20" s="18">
        <f t="shared" si="6"/>
        <v>173.31914054718399</v>
      </c>
      <c r="W20" s="18">
        <f t="shared" si="7"/>
        <v>174.65652156154113</v>
      </c>
      <c r="X20" s="21">
        <f t="shared" si="8"/>
        <v>166.72244178198338</v>
      </c>
    </row>
    <row r="21" spans="1:24" x14ac:dyDescent="0.2">
      <c r="A21" s="11">
        <v>800</v>
      </c>
      <c r="B21" s="1" t="s">
        <v>18</v>
      </c>
      <c r="C21" s="1" t="s">
        <v>13</v>
      </c>
      <c r="D21" s="1" t="s">
        <v>2</v>
      </c>
      <c r="E21" s="18">
        <v>158.41082438844336</v>
      </c>
      <c r="F21" s="18">
        <v>160.27804177748078</v>
      </c>
      <c r="G21" s="18">
        <v>163.54865868052383</v>
      </c>
      <c r="H21" s="18">
        <v>166.87594445092193</v>
      </c>
      <c r="I21" s="18">
        <v>169.61887155555661</v>
      </c>
      <c r="J21" s="18">
        <v>172.46927286712724</v>
      </c>
      <c r="K21" s="18">
        <v>173.79701023699639</v>
      </c>
      <c r="L21" s="18">
        <v>166.50869795685603</v>
      </c>
      <c r="M21" s="13">
        <v>5.6788647077097361</v>
      </c>
      <c r="N21" s="2">
        <v>1427</v>
      </c>
      <c r="O21" t="s">
        <v>14</v>
      </c>
      <c r="P21" t="s">
        <v>14</v>
      </c>
      <c r="Q21" s="22">
        <f t="shared" si="1"/>
        <v>158.41082438844336</v>
      </c>
      <c r="R21" s="18">
        <f t="shared" si="2"/>
        <v>160.27804177748078</v>
      </c>
      <c r="S21" s="18">
        <f t="shared" si="3"/>
        <v>163.54865868052383</v>
      </c>
      <c r="T21" s="18">
        <f t="shared" si="4"/>
        <v>166.87594445092193</v>
      </c>
      <c r="U21" s="18">
        <f t="shared" si="5"/>
        <v>169.61887155555661</v>
      </c>
      <c r="V21" s="18">
        <f t="shared" si="6"/>
        <v>172.46927286712724</v>
      </c>
      <c r="W21" s="18">
        <f t="shared" si="7"/>
        <v>173.79701023699639</v>
      </c>
      <c r="X21" s="21">
        <f t="shared" si="8"/>
        <v>166.50869795685603</v>
      </c>
    </row>
    <row r="22" spans="1:24" x14ac:dyDescent="0.2">
      <c r="A22" s="11">
        <v>1000</v>
      </c>
      <c r="B22" s="1" t="s">
        <v>18</v>
      </c>
      <c r="C22" s="1" t="s">
        <v>13</v>
      </c>
      <c r="D22" s="1" t="s">
        <v>2</v>
      </c>
      <c r="E22" s="18">
        <v>156.64416925294461</v>
      </c>
      <c r="F22" s="18">
        <v>159.15271521183982</v>
      </c>
      <c r="G22" s="18">
        <v>162.82143271168619</v>
      </c>
      <c r="H22" s="18">
        <v>166.12063912490393</v>
      </c>
      <c r="I22" s="18">
        <v>169.5579929244619</v>
      </c>
      <c r="J22" s="18">
        <v>172.9343658346254</v>
      </c>
      <c r="K22" s="18">
        <v>174.41239180614559</v>
      </c>
      <c r="L22" s="18">
        <v>166.03047730441369</v>
      </c>
      <c r="M22" s="13">
        <v>7.8989193819164392</v>
      </c>
      <c r="N22" s="2">
        <v>1417</v>
      </c>
      <c r="O22" t="s">
        <v>14</v>
      </c>
      <c r="P22" t="s">
        <v>14</v>
      </c>
      <c r="Q22" s="22">
        <f t="shared" si="1"/>
        <v>156.64416925294461</v>
      </c>
      <c r="R22" s="18">
        <f t="shared" si="2"/>
        <v>159.15271521183982</v>
      </c>
      <c r="S22" s="18">
        <f t="shared" si="3"/>
        <v>162.82143271168619</v>
      </c>
      <c r="T22" s="18">
        <f t="shared" si="4"/>
        <v>166.12063912490393</v>
      </c>
      <c r="U22" s="18">
        <f t="shared" si="5"/>
        <v>169.5579929244619</v>
      </c>
      <c r="V22" s="18">
        <f t="shared" si="6"/>
        <v>172.9343658346254</v>
      </c>
      <c r="W22" s="18">
        <f t="shared" si="7"/>
        <v>174.41239180614559</v>
      </c>
      <c r="X22" s="21">
        <f t="shared" si="8"/>
        <v>166.03047730441369</v>
      </c>
    </row>
    <row r="23" spans="1:24" x14ac:dyDescent="0.2">
      <c r="A23" s="11">
        <v>1250</v>
      </c>
      <c r="B23" s="1" t="s">
        <v>18</v>
      </c>
      <c r="C23" s="1" t="s">
        <v>13</v>
      </c>
      <c r="D23" s="1" t="s">
        <v>2</v>
      </c>
      <c r="E23" s="18">
        <v>156.65657668025827</v>
      </c>
      <c r="F23" s="18">
        <v>159.00524716672891</v>
      </c>
      <c r="G23" s="18">
        <v>162.15284867017351</v>
      </c>
      <c r="H23" s="18">
        <v>165.0870976840668</v>
      </c>
      <c r="I23" s="18">
        <v>167.96570764564513</v>
      </c>
      <c r="J23" s="18">
        <v>171.40696958692212</v>
      </c>
      <c r="K23" s="18">
        <v>173.05733492979783</v>
      </c>
      <c r="L23" s="18">
        <v>165.05187907942349</v>
      </c>
      <c r="M23" s="13">
        <v>8.1378890042573637</v>
      </c>
      <c r="N23" s="2">
        <v>1458</v>
      </c>
      <c r="O23" t="s">
        <v>14</v>
      </c>
      <c r="P23" t="s">
        <v>14</v>
      </c>
      <c r="Q23" s="22">
        <f t="shared" si="1"/>
        <v>156.65657668025827</v>
      </c>
      <c r="R23" s="18">
        <f t="shared" si="2"/>
        <v>159.00524716672891</v>
      </c>
      <c r="S23" s="18">
        <f t="shared" si="3"/>
        <v>162.15284867017351</v>
      </c>
      <c r="T23" s="18">
        <f t="shared" si="4"/>
        <v>165.0870976840668</v>
      </c>
      <c r="U23" s="18">
        <f t="shared" si="5"/>
        <v>167.96570764564513</v>
      </c>
      <c r="V23" s="18">
        <f t="shared" si="6"/>
        <v>171.40696958692212</v>
      </c>
      <c r="W23" s="18">
        <f t="shared" si="7"/>
        <v>173.05733492979783</v>
      </c>
      <c r="X23" s="21">
        <f t="shared" si="8"/>
        <v>165.05187907942349</v>
      </c>
    </row>
    <row r="24" spans="1:24" x14ac:dyDescent="0.2">
      <c r="A24" s="11">
        <v>1600</v>
      </c>
      <c r="B24" s="1" t="s">
        <v>18</v>
      </c>
      <c r="C24" s="1" t="s">
        <v>13</v>
      </c>
      <c r="D24" s="1" t="s">
        <v>2</v>
      </c>
      <c r="E24" s="18">
        <v>154.99620669832504</v>
      </c>
      <c r="F24" s="18">
        <v>157.65879343600869</v>
      </c>
      <c r="G24" s="18">
        <v>160.63213247820823</v>
      </c>
      <c r="H24" s="18">
        <v>164.24189878409248</v>
      </c>
      <c r="I24" s="18">
        <v>167.26390112858064</v>
      </c>
      <c r="J24" s="18">
        <v>170.4512399616018</v>
      </c>
      <c r="K24" s="18">
        <v>172.12609467025618</v>
      </c>
      <c r="L24" s="18">
        <v>164.0178785687624</v>
      </c>
      <c r="M24" s="13">
        <v>8.4188446003728288</v>
      </c>
      <c r="N24" s="2">
        <v>1474</v>
      </c>
      <c r="O24" t="s">
        <v>14</v>
      </c>
      <c r="P24" t="s">
        <v>14</v>
      </c>
      <c r="Q24" s="22">
        <f t="shared" si="1"/>
        <v>154.99620669832504</v>
      </c>
      <c r="R24" s="18">
        <f t="shared" si="2"/>
        <v>157.65879343600869</v>
      </c>
      <c r="S24" s="18">
        <f t="shared" si="3"/>
        <v>160.63213247820823</v>
      </c>
      <c r="T24" s="18">
        <f t="shared" si="4"/>
        <v>164.24189878409248</v>
      </c>
      <c r="U24" s="18">
        <f t="shared" si="5"/>
        <v>167.26390112858064</v>
      </c>
      <c r="V24" s="18">
        <f t="shared" si="6"/>
        <v>170.4512399616018</v>
      </c>
      <c r="W24" s="18">
        <f t="shared" si="7"/>
        <v>172.12609467025618</v>
      </c>
      <c r="X24" s="21">
        <f t="shared" si="8"/>
        <v>164.0178785687624</v>
      </c>
    </row>
    <row r="25" spans="1:24" x14ac:dyDescent="0.2">
      <c r="A25" s="11">
        <v>2000</v>
      </c>
      <c r="B25" s="1" t="s">
        <v>18</v>
      </c>
      <c r="C25" s="1" t="s">
        <v>13</v>
      </c>
      <c r="D25" s="1" t="s">
        <v>2</v>
      </c>
      <c r="E25" s="18">
        <v>153.00786025729874</v>
      </c>
      <c r="F25" s="18">
        <v>155.47117828287497</v>
      </c>
      <c r="G25" s="18">
        <v>159.22207251760457</v>
      </c>
      <c r="H25" s="18">
        <v>162.709517205353</v>
      </c>
      <c r="I25" s="18">
        <v>165.84132684622361</v>
      </c>
      <c r="J25" s="18">
        <v>169.17235154124353</v>
      </c>
      <c r="K25" s="18">
        <v>170.97291508159054</v>
      </c>
      <c r="L25" s="18">
        <v>162.43483938515942</v>
      </c>
      <c r="M25" s="13">
        <v>6.0205300981835626</v>
      </c>
      <c r="N25" s="2">
        <v>1483</v>
      </c>
      <c r="O25" t="s">
        <v>14</v>
      </c>
      <c r="P25" t="s">
        <v>14</v>
      </c>
      <c r="Q25" s="22">
        <f t="shared" si="1"/>
        <v>153.00786025729874</v>
      </c>
      <c r="R25" s="18">
        <f t="shared" si="2"/>
        <v>155.47117828287497</v>
      </c>
      <c r="S25" s="18">
        <f t="shared" si="3"/>
        <v>159.22207251760457</v>
      </c>
      <c r="T25" s="18">
        <f t="shared" si="4"/>
        <v>162.709517205353</v>
      </c>
      <c r="U25" s="18">
        <f t="shared" si="5"/>
        <v>165.84132684622361</v>
      </c>
      <c r="V25" s="18">
        <f t="shared" si="6"/>
        <v>169.17235154124353</v>
      </c>
      <c r="W25" s="18">
        <f t="shared" si="7"/>
        <v>170.97291508159054</v>
      </c>
      <c r="X25" s="21">
        <f t="shared" si="8"/>
        <v>162.43483938515942</v>
      </c>
    </row>
    <row r="26" spans="1:24" x14ac:dyDescent="0.2">
      <c r="A26" s="11">
        <v>2500</v>
      </c>
      <c r="B26" s="1" t="s">
        <v>18</v>
      </c>
      <c r="C26" s="1" t="s">
        <v>13</v>
      </c>
      <c r="D26" s="1" t="s">
        <v>2</v>
      </c>
      <c r="E26" s="18">
        <v>151.7216206233939</v>
      </c>
      <c r="F26" s="18">
        <v>153.76119124008019</v>
      </c>
      <c r="G26" s="18">
        <v>157.7581780598785</v>
      </c>
      <c r="H26" s="18">
        <v>161.49531716901419</v>
      </c>
      <c r="I26" s="18">
        <v>164.95655427871199</v>
      </c>
      <c r="J26" s="18">
        <v>167.96076181584385</v>
      </c>
      <c r="K26" s="18">
        <v>169.58377057499936</v>
      </c>
      <c r="L26" s="18">
        <v>161.21344857651047</v>
      </c>
      <c r="M26" s="13">
        <v>6.471079968863247</v>
      </c>
      <c r="N26" s="2">
        <v>1485</v>
      </c>
      <c r="O26" t="s">
        <v>14</v>
      </c>
      <c r="P26" t="s">
        <v>14</v>
      </c>
      <c r="Q26" s="22">
        <f t="shared" si="1"/>
        <v>151.7216206233939</v>
      </c>
      <c r="R26" s="18">
        <f t="shared" si="2"/>
        <v>153.76119124008019</v>
      </c>
      <c r="S26" s="18">
        <f t="shared" si="3"/>
        <v>157.7581780598785</v>
      </c>
      <c r="T26" s="18">
        <f t="shared" si="4"/>
        <v>161.49531716901419</v>
      </c>
      <c r="U26" s="18">
        <f t="shared" si="5"/>
        <v>164.95655427871199</v>
      </c>
      <c r="V26" s="18">
        <f t="shared" si="6"/>
        <v>167.96076181584385</v>
      </c>
      <c r="W26" s="18">
        <f t="shared" si="7"/>
        <v>169.58377057499936</v>
      </c>
      <c r="X26" s="21">
        <f t="shared" si="8"/>
        <v>161.21344857651047</v>
      </c>
    </row>
    <row r="27" spans="1:24" x14ac:dyDescent="0.2">
      <c r="A27" s="11">
        <v>3150</v>
      </c>
      <c r="B27" s="1" t="s">
        <v>18</v>
      </c>
      <c r="C27" s="1" t="s">
        <v>13</v>
      </c>
      <c r="D27" s="1" t="s">
        <v>2</v>
      </c>
      <c r="E27" s="18">
        <v>150.66674818237647</v>
      </c>
      <c r="F27" s="18">
        <v>152.91181643571068</v>
      </c>
      <c r="G27" s="18">
        <v>157.07092846736774</v>
      </c>
      <c r="H27" s="18">
        <v>160.96846390688708</v>
      </c>
      <c r="I27" s="18">
        <v>164.39704596170532</v>
      </c>
      <c r="J27" s="18">
        <v>167.1730167955553</v>
      </c>
      <c r="K27" s="18">
        <v>169.02715494620054</v>
      </c>
      <c r="L27" s="18">
        <v>160.52521924329284</v>
      </c>
      <c r="M27" s="13">
        <v>7.2648151231947953</v>
      </c>
      <c r="N27" s="2">
        <v>1503</v>
      </c>
      <c r="O27" t="s">
        <v>14</v>
      </c>
      <c r="P27" t="s">
        <v>14</v>
      </c>
      <c r="Q27" s="22">
        <f t="shared" si="1"/>
        <v>150.66674818237647</v>
      </c>
      <c r="R27" s="18">
        <f t="shared" si="2"/>
        <v>152.91181643571068</v>
      </c>
      <c r="S27" s="18">
        <f t="shared" si="3"/>
        <v>157.07092846736774</v>
      </c>
      <c r="T27" s="18">
        <f t="shared" si="4"/>
        <v>160.96846390688708</v>
      </c>
      <c r="U27" s="18">
        <f t="shared" si="5"/>
        <v>164.39704596170532</v>
      </c>
      <c r="V27" s="18">
        <f t="shared" si="6"/>
        <v>167.1730167955553</v>
      </c>
      <c r="W27" s="18">
        <f t="shared" si="7"/>
        <v>169.02715494620054</v>
      </c>
      <c r="X27" s="21">
        <f t="shared" si="8"/>
        <v>160.52521924329284</v>
      </c>
    </row>
    <row r="28" spans="1:24" x14ac:dyDescent="0.2">
      <c r="A28" s="11">
        <v>4000</v>
      </c>
      <c r="B28" s="1" t="s">
        <v>18</v>
      </c>
      <c r="C28" s="1" t="s">
        <v>13</v>
      </c>
      <c r="D28" s="1" t="s">
        <v>2</v>
      </c>
      <c r="E28" s="18">
        <v>150.22631245162586</v>
      </c>
      <c r="F28" s="18">
        <v>152.4537094024692</v>
      </c>
      <c r="G28" s="18">
        <v>156.50992819878596</v>
      </c>
      <c r="H28" s="18">
        <v>160.153189746875</v>
      </c>
      <c r="I28" s="18">
        <v>163.64267691045319</v>
      </c>
      <c r="J28" s="18">
        <v>166.68526417012094</v>
      </c>
      <c r="K28" s="18">
        <v>168.25103620012729</v>
      </c>
      <c r="L28" s="18">
        <v>159.76722382779826</v>
      </c>
      <c r="M28" s="13">
        <v>4.4393460588216218</v>
      </c>
      <c r="N28" s="2">
        <v>1502</v>
      </c>
      <c r="O28" t="s">
        <v>14</v>
      </c>
      <c r="P28" t="s">
        <v>14</v>
      </c>
      <c r="Q28" s="22">
        <f t="shared" si="1"/>
        <v>150.22631245162586</v>
      </c>
      <c r="R28" s="18">
        <f t="shared" si="2"/>
        <v>152.4537094024692</v>
      </c>
      <c r="S28" s="18">
        <f t="shared" si="3"/>
        <v>156.50992819878596</v>
      </c>
      <c r="T28" s="18">
        <f t="shared" si="4"/>
        <v>160.153189746875</v>
      </c>
      <c r="U28" s="18">
        <f t="shared" si="5"/>
        <v>163.64267691045319</v>
      </c>
      <c r="V28" s="18">
        <f t="shared" si="6"/>
        <v>166.68526417012094</v>
      </c>
      <c r="W28" s="18">
        <f t="shared" si="7"/>
        <v>168.25103620012729</v>
      </c>
      <c r="X28" s="21">
        <f t="shared" si="8"/>
        <v>159.76722382779826</v>
      </c>
    </row>
    <row r="29" spans="1:24" x14ac:dyDescent="0.2">
      <c r="A29" s="11">
        <v>5000</v>
      </c>
      <c r="B29" s="1" t="s">
        <v>18</v>
      </c>
      <c r="C29" s="1" t="s">
        <v>13</v>
      </c>
      <c r="D29" s="1" t="s">
        <v>2</v>
      </c>
      <c r="E29" s="18">
        <v>148.65833436716537</v>
      </c>
      <c r="F29" s="18">
        <v>151.4207562671952</v>
      </c>
      <c r="G29" s="18">
        <v>155.46443145365072</v>
      </c>
      <c r="H29" s="18">
        <v>159.63578926342115</v>
      </c>
      <c r="I29" s="18">
        <v>162.94419269088877</v>
      </c>
      <c r="J29" s="18">
        <v>165.86645560244051</v>
      </c>
      <c r="K29" s="18">
        <v>167.76505117260834</v>
      </c>
      <c r="L29" s="18">
        <v>158.99729786564504</v>
      </c>
      <c r="M29" s="13">
        <v>3.9749893227977307</v>
      </c>
      <c r="N29" s="2">
        <v>1502</v>
      </c>
      <c r="O29" t="s">
        <v>14</v>
      </c>
      <c r="P29" t="s">
        <v>14</v>
      </c>
      <c r="Q29" s="22">
        <f t="shared" si="1"/>
        <v>148.65833436716537</v>
      </c>
      <c r="R29" s="18">
        <f t="shared" si="2"/>
        <v>151.4207562671952</v>
      </c>
      <c r="S29" s="18">
        <f t="shared" si="3"/>
        <v>155.46443145365072</v>
      </c>
      <c r="T29" s="18">
        <f t="shared" si="4"/>
        <v>159.63578926342115</v>
      </c>
      <c r="U29" s="18">
        <f t="shared" si="5"/>
        <v>162.94419269088877</v>
      </c>
      <c r="V29" s="18">
        <f t="shared" si="6"/>
        <v>165.86645560244051</v>
      </c>
      <c r="W29" s="18">
        <f t="shared" si="7"/>
        <v>167.76505117260834</v>
      </c>
      <c r="X29" s="21">
        <f t="shared" si="8"/>
        <v>158.99729786564504</v>
      </c>
    </row>
    <row r="30" spans="1:24" x14ac:dyDescent="0.2">
      <c r="A30" s="11">
        <v>6300</v>
      </c>
      <c r="B30" s="1" t="s">
        <v>18</v>
      </c>
      <c r="C30" s="1" t="s">
        <v>13</v>
      </c>
      <c r="D30" s="1" t="s">
        <v>2</v>
      </c>
      <c r="E30" s="18">
        <v>147.23573047349146</v>
      </c>
      <c r="F30" s="18">
        <v>149.9188430589769</v>
      </c>
      <c r="G30" s="18">
        <v>154.18733046129586</v>
      </c>
      <c r="H30" s="18">
        <v>158.46152734476638</v>
      </c>
      <c r="I30" s="18">
        <v>161.79236425819064</v>
      </c>
      <c r="J30" s="18">
        <v>164.81872390368335</v>
      </c>
      <c r="K30" s="18">
        <v>166.52602308490549</v>
      </c>
      <c r="L30" s="18">
        <v>157.76795845053101</v>
      </c>
      <c r="M30" s="13">
        <v>5.1649447347530728</v>
      </c>
      <c r="N30" s="2">
        <v>1495</v>
      </c>
      <c r="O30" t="s">
        <v>14</v>
      </c>
      <c r="P30" t="s">
        <v>14</v>
      </c>
      <c r="Q30" s="22">
        <f t="shared" si="1"/>
        <v>147.23573047349146</v>
      </c>
      <c r="R30" s="18">
        <f t="shared" si="2"/>
        <v>149.9188430589769</v>
      </c>
      <c r="S30" s="18">
        <f t="shared" si="3"/>
        <v>154.18733046129586</v>
      </c>
      <c r="T30" s="18">
        <f t="shared" si="4"/>
        <v>158.46152734476638</v>
      </c>
      <c r="U30" s="18">
        <f t="shared" si="5"/>
        <v>161.79236425819064</v>
      </c>
      <c r="V30" s="18">
        <f t="shared" si="6"/>
        <v>164.81872390368335</v>
      </c>
      <c r="W30" s="18">
        <f t="shared" si="7"/>
        <v>166.52602308490549</v>
      </c>
      <c r="X30" s="21">
        <f t="shared" si="8"/>
        <v>157.76795845053101</v>
      </c>
    </row>
    <row r="31" spans="1:24" x14ac:dyDescent="0.2">
      <c r="A31" s="11">
        <v>8000</v>
      </c>
      <c r="B31" s="1" t="s">
        <v>18</v>
      </c>
      <c r="C31" s="1" t="s">
        <v>13</v>
      </c>
      <c r="D31" s="1" t="s">
        <v>2</v>
      </c>
      <c r="E31" s="18">
        <v>145.62293958716265</v>
      </c>
      <c r="F31" s="18">
        <v>148.49926359942401</v>
      </c>
      <c r="G31" s="18">
        <v>152.92775517310969</v>
      </c>
      <c r="H31" s="18">
        <v>157.07337686313727</v>
      </c>
      <c r="I31" s="18">
        <v>160.7034088504152</v>
      </c>
      <c r="J31" s="18">
        <v>163.52422693860893</v>
      </c>
      <c r="K31" s="18">
        <v>165.37114311193892</v>
      </c>
      <c r="L31" s="18">
        <v>156.48234353333569</v>
      </c>
      <c r="M31" s="13">
        <v>3.6626848372168772</v>
      </c>
      <c r="N31" s="2">
        <v>1495</v>
      </c>
      <c r="O31" t="s">
        <v>14</v>
      </c>
      <c r="P31" t="s">
        <v>14</v>
      </c>
      <c r="Q31" s="22">
        <f t="shared" si="1"/>
        <v>145.62293958716265</v>
      </c>
      <c r="R31" s="18">
        <f t="shared" si="2"/>
        <v>148.49926359942401</v>
      </c>
      <c r="S31" s="18">
        <f t="shared" si="3"/>
        <v>152.92775517310969</v>
      </c>
      <c r="T31" s="18">
        <f t="shared" si="4"/>
        <v>157.07337686313727</v>
      </c>
      <c r="U31" s="18">
        <f t="shared" si="5"/>
        <v>160.7034088504152</v>
      </c>
      <c r="V31" s="18">
        <f t="shared" si="6"/>
        <v>163.52422693860893</v>
      </c>
      <c r="W31" s="18">
        <f t="shared" si="7"/>
        <v>165.37114311193892</v>
      </c>
      <c r="X31" s="21">
        <f t="shared" si="8"/>
        <v>156.48234353333569</v>
      </c>
    </row>
    <row r="32" spans="1:24" x14ac:dyDescent="0.2">
      <c r="A32" s="11">
        <v>10000</v>
      </c>
      <c r="B32" s="1" t="s">
        <v>18</v>
      </c>
      <c r="C32" s="1" t="s">
        <v>13</v>
      </c>
      <c r="D32" s="1" t="s">
        <v>2</v>
      </c>
      <c r="E32" s="18">
        <v>144.59115597353809</v>
      </c>
      <c r="F32" s="18">
        <v>147.77416663332076</v>
      </c>
      <c r="G32" s="18">
        <v>152.07676963840117</v>
      </c>
      <c r="H32" s="18">
        <v>156.36028689933403</v>
      </c>
      <c r="I32" s="18">
        <v>159.87220214882774</v>
      </c>
      <c r="J32" s="18">
        <v>162.70919494880354</v>
      </c>
      <c r="K32" s="18">
        <v>164.59358894318237</v>
      </c>
      <c r="L32" s="18">
        <v>155.70984454394738</v>
      </c>
      <c r="M32" s="13">
        <v>3.2850253958699858</v>
      </c>
      <c r="N32" s="2">
        <v>1494</v>
      </c>
      <c r="O32" t="s">
        <v>14</v>
      </c>
      <c r="P32" t="s">
        <v>14</v>
      </c>
      <c r="Q32" s="22">
        <f t="shared" si="1"/>
        <v>144.59115597353809</v>
      </c>
      <c r="R32" s="18">
        <f t="shared" si="2"/>
        <v>147.77416663332076</v>
      </c>
      <c r="S32" s="18">
        <f t="shared" si="3"/>
        <v>152.07676963840117</v>
      </c>
      <c r="T32" s="18">
        <f t="shared" si="4"/>
        <v>156.36028689933403</v>
      </c>
      <c r="U32" s="18">
        <f t="shared" si="5"/>
        <v>159.87220214882774</v>
      </c>
      <c r="V32" s="18">
        <f t="shared" si="6"/>
        <v>162.70919494880354</v>
      </c>
      <c r="W32" s="18">
        <f t="shared" si="7"/>
        <v>164.59358894318237</v>
      </c>
      <c r="X32" s="21">
        <f t="shared" si="8"/>
        <v>155.70984454394738</v>
      </c>
    </row>
    <row r="33" spans="1:24" x14ac:dyDescent="0.2">
      <c r="A33" s="11">
        <v>12500</v>
      </c>
      <c r="B33" s="1" t="s">
        <v>18</v>
      </c>
      <c r="C33" s="1" t="s">
        <v>13</v>
      </c>
      <c r="D33" s="1" t="s">
        <v>2</v>
      </c>
      <c r="E33" s="18">
        <v>143.95070478518033</v>
      </c>
      <c r="F33" s="18">
        <v>147.30134238521316</v>
      </c>
      <c r="G33" s="18">
        <v>152.0098147460551</v>
      </c>
      <c r="H33" s="18">
        <v>156.06247036351664</v>
      </c>
      <c r="I33" s="18">
        <v>159.79575070111437</v>
      </c>
      <c r="J33" s="18">
        <v>162.58252201017726</v>
      </c>
      <c r="K33" s="18">
        <v>164.53483456013049</v>
      </c>
      <c r="L33" s="18">
        <v>155.49829424232075</v>
      </c>
      <c r="M33" s="13">
        <v>3.6541594950097465</v>
      </c>
      <c r="N33" s="2">
        <v>1483</v>
      </c>
      <c r="O33" t="s">
        <v>14</v>
      </c>
      <c r="P33" t="s">
        <v>14</v>
      </c>
      <c r="Q33" s="22">
        <f t="shared" si="1"/>
        <v>143.95070478518033</v>
      </c>
      <c r="R33" s="18">
        <f t="shared" si="2"/>
        <v>147.30134238521316</v>
      </c>
      <c r="S33" s="18">
        <f t="shared" si="3"/>
        <v>152.0098147460551</v>
      </c>
      <c r="T33" s="18">
        <f t="shared" si="4"/>
        <v>156.06247036351664</v>
      </c>
      <c r="U33" s="18">
        <f t="shared" si="5"/>
        <v>159.79575070111437</v>
      </c>
      <c r="V33" s="18">
        <f t="shared" si="6"/>
        <v>162.58252201017726</v>
      </c>
      <c r="W33" s="18">
        <f t="shared" si="7"/>
        <v>164.53483456013049</v>
      </c>
      <c r="X33" s="21">
        <f t="shared" si="8"/>
        <v>155.49829424232075</v>
      </c>
    </row>
    <row r="34" spans="1:24" x14ac:dyDescent="0.2">
      <c r="A34" s="11">
        <v>16000</v>
      </c>
      <c r="B34" s="1" t="s">
        <v>18</v>
      </c>
      <c r="C34" s="1" t="s">
        <v>13</v>
      </c>
      <c r="D34" s="1" t="s">
        <v>2</v>
      </c>
      <c r="E34" s="18">
        <v>143.06603411114452</v>
      </c>
      <c r="F34" s="18">
        <v>146.4188386320121</v>
      </c>
      <c r="G34" s="18">
        <v>151.32614580466844</v>
      </c>
      <c r="H34" s="18">
        <v>155.47894315871818</v>
      </c>
      <c r="I34" s="18">
        <v>159.21340362851529</v>
      </c>
      <c r="J34" s="18">
        <v>161.90068431908747</v>
      </c>
      <c r="K34" s="18">
        <v>163.51055265031337</v>
      </c>
      <c r="L34" s="18">
        <v>154.84040138980663</v>
      </c>
      <c r="M34" s="13">
        <v>4.1722858439239685</v>
      </c>
      <c r="N34" s="2">
        <v>1473</v>
      </c>
      <c r="O34" t="s">
        <v>14</v>
      </c>
      <c r="P34" t="s">
        <v>14</v>
      </c>
      <c r="Q34" s="22">
        <f t="shared" si="1"/>
        <v>143.06603411114452</v>
      </c>
      <c r="R34" s="18">
        <f t="shared" si="2"/>
        <v>146.4188386320121</v>
      </c>
      <c r="S34" s="18">
        <f t="shared" si="3"/>
        <v>151.32614580466844</v>
      </c>
      <c r="T34" s="18">
        <f t="shared" si="4"/>
        <v>155.47894315871818</v>
      </c>
      <c r="U34" s="18">
        <f t="shared" si="5"/>
        <v>159.21340362851529</v>
      </c>
      <c r="V34" s="18">
        <f t="shared" si="6"/>
        <v>161.90068431908747</v>
      </c>
      <c r="W34" s="18">
        <f t="shared" si="7"/>
        <v>163.51055265031337</v>
      </c>
      <c r="X34" s="21">
        <f t="shared" si="8"/>
        <v>154.84040138980663</v>
      </c>
    </row>
    <row r="35" spans="1:24" x14ac:dyDescent="0.2">
      <c r="A35" s="11">
        <v>20000</v>
      </c>
      <c r="B35" s="1" t="s">
        <v>18</v>
      </c>
      <c r="C35" s="1" t="s">
        <v>13</v>
      </c>
      <c r="D35" s="1" t="s">
        <v>2</v>
      </c>
      <c r="E35" s="18">
        <v>143.2941095948747</v>
      </c>
      <c r="F35" s="18">
        <v>146.19004032060917</v>
      </c>
      <c r="G35" s="18">
        <v>150.66620447161606</v>
      </c>
      <c r="H35" s="18">
        <v>154.76791982804386</v>
      </c>
      <c r="I35" s="18">
        <v>158.30214308390714</v>
      </c>
      <c r="J35" s="18">
        <v>161.39197363653432</v>
      </c>
      <c r="K35" s="18">
        <v>163.23475287120681</v>
      </c>
      <c r="L35" s="18">
        <v>154.28336254718135</v>
      </c>
      <c r="M35" s="13">
        <v>4.6114570987601962</v>
      </c>
      <c r="N35" s="2">
        <v>1453</v>
      </c>
      <c r="O35" t="s">
        <v>14</v>
      </c>
      <c r="P35" t="s">
        <v>14</v>
      </c>
      <c r="Q35" s="22">
        <f t="shared" si="1"/>
        <v>143.2941095948747</v>
      </c>
      <c r="R35" s="18">
        <f t="shared" si="2"/>
        <v>146.19004032060917</v>
      </c>
      <c r="S35" s="18">
        <f t="shared" si="3"/>
        <v>150.66620447161606</v>
      </c>
      <c r="T35" s="18">
        <f t="shared" si="4"/>
        <v>154.76791982804386</v>
      </c>
      <c r="U35" s="18">
        <f t="shared" si="5"/>
        <v>158.30214308390714</v>
      </c>
      <c r="V35" s="18">
        <f t="shared" si="6"/>
        <v>161.39197363653432</v>
      </c>
      <c r="W35" s="18">
        <f t="shared" si="7"/>
        <v>163.23475287120681</v>
      </c>
      <c r="X35" s="21">
        <f t="shared" si="8"/>
        <v>154.28336254718135</v>
      </c>
    </row>
    <row r="36" spans="1:24" x14ac:dyDescent="0.2">
      <c r="A36" s="11">
        <v>25000</v>
      </c>
      <c r="B36" s="1" t="s">
        <v>18</v>
      </c>
      <c r="C36" s="1" t="s">
        <v>13</v>
      </c>
      <c r="D36" s="1" t="s">
        <v>2</v>
      </c>
      <c r="E36" s="18">
        <v>143.26601710111609</v>
      </c>
      <c r="F36" s="18">
        <v>146.17270968190837</v>
      </c>
      <c r="G36" s="18">
        <v>150.32072451480954</v>
      </c>
      <c r="H36" s="18">
        <v>154.43781852497736</v>
      </c>
      <c r="I36" s="18">
        <v>158.12350760117155</v>
      </c>
      <c r="J36" s="18">
        <v>160.98389732684714</v>
      </c>
      <c r="K36" s="18">
        <v>162.77733683917356</v>
      </c>
      <c r="L36" s="18">
        <v>154.01308751622958</v>
      </c>
      <c r="M36" s="13">
        <v>4.735077635581078</v>
      </c>
      <c r="N36" s="2">
        <v>1457</v>
      </c>
      <c r="O36" t="s">
        <v>14</v>
      </c>
      <c r="P36" t="s">
        <v>14</v>
      </c>
      <c r="Q36" s="22">
        <f t="shared" si="1"/>
        <v>143.26601710111609</v>
      </c>
      <c r="R36" s="18">
        <f t="shared" si="2"/>
        <v>146.17270968190837</v>
      </c>
      <c r="S36" s="18">
        <f t="shared" si="3"/>
        <v>150.32072451480954</v>
      </c>
      <c r="T36" s="18">
        <f t="shared" si="4"/>
        <v>154.43781852497736</v>
      </c>
      <c r="U36" s="18">
        <f t="shared" si="5"/>
        <v>158.12350760117155</v>
      </c>
      <c r="V36" s="18">
        <f t="shared" si="6"/>
        <v>160.98389732684714</v>
      </c>
      <c r="W36" s="18">
        <f t="shared" si="7"/>
        <v>162.77733683917356</v>
      </c>
      <c r="X36" s="21">
        <f t="shared" si="8"/>
        <v>154.01308751622958</v>
      </c>
    </row>
    <row r="37" spans="1:24" x14ac:dyDescent="0.2">
      <c r="A37" s="11">
        <v>31500</v>
      </c>
      <c r="B37" s="1" t="s">
        <v>18</v>
      </c>
      <c r="C37" s="1" t="s">
        <v>13</v>
      </c>
      <c r="D37" s="1" t="s">
        <v>2</v>
      </c>
      <c r="E37" s="18">
        <v>141.66196641954588</v>
      </c>
      <c r="F37" s="18">
        <v>144.60667223749178</v>
      </c>
      <c r="G37" s="18">
        <v>149.069118607268</v>
      </c>
      <c r="H37" s="18">
        <v>153.16680868338898</v>
      </c>
      <c r="I37" s="18">
        <v>156.89219191657841</v>
      </c>
      <c r="J37" s="18">
        <v>160.00207024885114</v>
      </c>
      <c r="K37" s="18">
        <v>161.85087410620901</v>
      </c>
      <c r="L37" s="18">
        <v>152.70057738372199</v>
      </c>
      <c r="M37" s="13">
        <v>5.1656422489490055</v>
      </c>
      <c r="N37" s="2">
        <v>1464</v>
      </c>
      <c r="O37" t="s">
        <v>14</v>
      </c>
      <c r="P37" t="s">
        <v>14</v>
      </c>
      <c r="Q37" s="22">
        <f t="shared" si="1"/>
        <v>141.66196641954588</v>
      </c>
      <c r="R37" s="18">
        <f t="shared" si="2"/>
        <v>144.60667223749178</v>
      </c>
      <c r="S37" s="18">
        <f t="shared" si="3"/>
        <v>149.069118607268</v>
      </c>
      <c r="T37" s="18">
        <f t="shared" si="4"/>
        <v>153.16680868338898</v>
      </c>
      <c r="U37" s="18">
        <f t="shared" si="5"/>
        <v>156.89219191657841</v>
      </c>
      <c r="V37" s="18">
        <f t="shared" si="6"/>
        <v>160.00207024885114</v>
      </c>
      <c r="W37" s="18">
        <f t="shared" si="7"/>
        <v>161.85087410620901</v>
      </c>
      <c r="X37" s="21">
        <f t="shared" si="8"/>
        <v>152.70057738372199</v>
      </c>
    </row>
    <row r="38" spans="1:24" ht="13.5" thickBot="1" x14ac:dyDescent="0.25">
      <c r="A38" s="12">
        <v>40000</v>
      </c>
      <c r="B38" s="3" t="s">
        <v>18</v>
      </c>
      <c r="C38" s="3" t="s">
        <v>13</v>
      </c>
      <c r="D38" s="3" t="s">
        <v>2</v>
      </c>
      <c r="E38" s="19">
        <v>141.81891321250532</v>
      </c>
      <c r="F38" s="19">
        <v>144.76983099627705</v>
      </c>
      <c r="G38" s="19">
        <v>148.57646465776145</v>
      </c>
      <c r="H38" s="19">
        <v>152.49075174108333</v>
      </c>
      <c r="I38" s="19">
        <v>156.39780691798717</v>
      </c>
      <c r="J38" s="19">
        <v>159.4840941500309</v>
      </c>
      <c r="K38" s="19">
        <v>161.06378899493754</v>
      </c>
      <c r="L38" s="19">
        <v>152.35377538434199</v>
      </c>
      <c r="M38" s="14">
        <v>4.8650210637634137</v>
      </c>
      <c r="N38" s="4">
        <v>1158</v>
      </c>
      <c r="O38" t="s">
        <v>14</v>
      </c>
      <c r="P38" t="s">
        <v>14</v>
      </c>
      <c r="Q38" s="23">
        <f t="shared" si="1"/>
        <v>141.81891321250532</v>
      </c>
      <c r="R38" s="19">
        <f t="shared" si="2"/>
        <v>144.76983099627705</v>
      </c>
      <c r="S38" s="19">
        <f t="shared" si="3"/>
        <v>148.57646465776145</v>
      </c>
      <c r="T38" s="19">
        <f t="shared" si="4"/>
        <v>152.49075174108333</v>
      </c>
      <c r="U38" s="19">
        <f t="shared" si="5"/>
        <v>156.39780691798717</v>
      </c>
      <c r="V38" s="19">
        <f t="shared" si="6"/>
        <v>159.4840941500309</v>
      </c>
      <c r="W38" s="19">
        <f t="shared" si="7"/>
        <v>161.06378899493754</v>
      </c>
      <c r="X38" s="24">
        <f t="shared" si="8"/>
        <v>152.35377538434199</v>
      </c>
    </row>
  </sheetData>
  <sheetProtection algorithmName="SHA-512" hashValue="UuBGN8K3JwdX6Lc6ZfpGb0R+IwyXpo1MTwFo1i9Dn9rZBXNUm3sJj2YUgiDoCFLA2SdSoRJ8khNjFro4fanpNQ==" saltValue="TNQp3GUojwkRJlgVbtRX+Q==" spinCount="100000" sheet="1" objects="1" scenarios="1"/>
  <pageMargins left="0.75" right="0.75" top="1" bottom="1" header="0.5" footer="0.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8"/>
  <sheetViews>
    <sheetView workbookViewId="0">
      <pane xSplit="1" topLeftCell="P1" activePane="topRight" state="frozen"/>
      <selection pane="topRight" activeCell="T10" sqref="T10"/>
    </sheetView>
  </sheetViews>
  <sheetFormatPr defaultRowHeight="12.75" x14ac:dyDescent="0.2"/>
  <cols>
    <col min="1" max="1" width="14.7109375" bestFit="1" customWidth="1"/>
    <col min="2" max="2" width="16.42578125" bestFit="1" customWidth="1"/>
    <col min="3" max="3" width="8.42578125" bestFit="1" customWidth="1"/>
    <col min="4" max="4" width="6.85546875" bestFit="1" customWidth="1"/>
    <col min="5" max="12" width="7.5703125" bestFit="1" customWidth="1"/>
    <col min="13" max="13" width="9.7109375" bestFit="1" customWidth="1"/>
    <col min="14" max="14" width="12.42578125" bestFit="1" customWidth="1"/>
    <col min="15" max="15" width="14.28515625" bestFit="1" customWidth="1"/>
    <col min="16" max="16" width="17.85546875" bestFit="1" customWidth="1"/>
    <col min="17" max="24" width="7.5703125" bestFit="1" customWidth="1"/>
  </cols>
  <sheetData>
    <row r="1" spans="1:24" x14ac:dyDescent="0.2">
      <c r="A1" s="5" t="s">
        <v>20</v>
      </c>
      <c r="B1" s="6" t="s">
        <v>0</v>
      </c>
      <c r="C1" s="6" t="s">
        <v>1</v>
      </c>
      <c r="D1" s="6" t="s">
        <v>2</v>
      </c>
      <c r="E1" s="6" t="s">
        <v>3</v>
      </c>
      <c r="F1" s="6" t="s">
        <v>4</v>
      </c>
      <c r="G1" s="6" t="s">
        <v>5</v>
      </c>
      <c r="H1" s="6" t="s">
        <v>6</v>
      </c>
      <c r="I1" s="6" t="s">
        <v>7</v>
      </c>
      <c r="J1" s="6" t="s">
        <v>8</v>
      </c>
      <c r="K1" s="6" t="s">
        <v>9</v>
      </c>
      <c r="L1" s="6" t="s">
        <v>10</v>
      </c>
      <c r="M1" s="6" t="s">
        <v>11</v>
      </c>
      <c r="N1" s="7" t="s">
        <v>23</v>
      </c>
      <c r="O1" s="8" t="s">
        <v>21</v>
      </c>
      <c r="P1" s="17" t="s">
        <v>22</v>
      </c>
      <c r="Q1" s="16" t="s">
        <v>3</v>
      </c>
      <c r="R1" s="9" t="s">
        <v>4</v>
      </c>
      <c r="S1" s="9" t="s">
        <v>5</v>
      </c>
      <c r="T1" s="9" t="s">
        <v>6</v>
      </c>
      <c r="U1" s="9" t="s">
        <v>7</v>
      </c>
      <c r="V1" s="9" t="s">
        <v>8</v>
      </c>
      <c r="W1" s="9" t="s">
        <v>9</v>
      </c>
      <c r="X1" s="10" t="s">
        <v>10</v>
      </c>
    </row>
    <row r="2" spans="1:24" x14ac:dyDescent="0.2">
      <c r="A2" s="11">
        <v>10</v>
      </c>
      <c r="B2" s="1" t="s">
        <v>19</v>
      </c>
      <c r="C2" s="1" t="s">
        <v>13</v>
      </c>
      <c r="D2" s="1" t="s">
        <v>2</v>
      </c>
      <c r="E2" s="18">
        <v>158.13132089824518</v>
      </c>
      <c r="F2" s="18">
        <v>159.75827710272827</v>
      </c>
      <c r="G2" s="18">
        <v>162.93709116657288</v>
      </c>
      <c r="H2" s="18">
        <v>166.44457979811833</v>
      </c>
      <c r="I2" s="18">
        <v>171.21586629817634</v>
      </c>
      <c r="J2" s="18">
        <v>175.7011279261061</v>
      </c>
      <c r="K2" s="18">
        <v>179.58601001902781</v>
      </c>
      <c r="L2" s="18">
        <v>167.37250692585161</v>
      </c>
      <c r="M2" s="13">
        <v>53.025836802113901</v>
      </c>
      <c r="N2" s="2">
        <v>1176</v>
      </c>
      <c r="O2" s="15">
        <v>9.4143252000000004</v>
      </c>
      <c r="P2" s="25">
        <v>9.4143252000000004</v>
      </c>
      <c r="Q2" s="20">
        <f>E2+$M2*LOG10($P$2/$O$2)</f>
        <v>158.13132089824518</v>
      </c>
      <c r="R2" s="18">
        <f t="shared" ref="R2:X17" si="0">F2+$M2*LOG10($P$2/$O$2)</f>
        <v>159.75827710272827</v>
      </c>
      <c r="S2" s="18">
        <f t="shared" si="0"/>
        <v>162.93709116657288</v>
      </c>
      <c r="T2" s="18">
        <f t="shared" si="0"/>
        <v>166.44457979811833</v>
      </c>
      <c r="U2" s="18">
        <f t="shared" si="0"/>
        <v>171.21586629817634</v>
      </c>
      <c r="V2" s="18">
        <f t="shared" si="0"/>
        <v>175.7011279261061</v>
      </c>
      <c r="W2" s="18">
        <f t="shared" si="0"/>
        <v>179.58601001902781</v>
      </c>
      <c r="X2" s="21">
        <f t="shared" si="0"/>
        <v>167.37250692585161</v>
      </c>
    </row>
    <row r="3" spans="1:24" x14ac:dyDescent="0.2">
      <c r="A3" s="11">
        <v>13</v>
      </c>
      <c r="B3" s="1" t="s">
        <v>19</v>
      </c>
      <c r="C3" s="1" t="s">
        <v>13</v>
      </c>
      <c r="D3" s="1" t="s">
        <v>2</v>
      </c>
      <c r="E3" s="18">
        <v>160.60618662919984</v>
      </c>
      <c r="F3" s="18">
        <v>162.06245920238598</v>
      </c>
      <c r="G3" s="18">
        <v>164.43293991950418</v>
      </c>
      <c r="H3" s="18">
        <v>167.31784983614659</v>
      </c>
      <c r="I3" s="18">
        <v>170.39133598605838</v>
      </c>
      <c r="J3" s="18">
        <v>174.38474897647342</v>
      </c>
      <c r="K3" s="18">
        <v>177.86110604028559</v>
      </c>
      <c r="L3" s="18">
        <v>168.05045354653276</v>
      </c>
      <c r="M3" s="13">
        <v>44.673962551597135</v>
      </c>
      <c r="N3" s="2">
        <v>1247</v>
      </c>
      <c r="O3" t="s">
        <v>14</v>
      </c>
      <c r="P3" t="s">
        <v>14</v>
      </c>
      <c r="Q3" s="22">
        <f t="shared" ref="Q3:Q38" si="1">E3+$M3*LOG10($P$2/$O$2)</f>
        <v>160.60618662919984</v>
      </c>
      <c r="R3" s="18">
        <f t="shared" si="0"/>
        <v>162.06245920238598</v>
      </c>
      <c r="S3" s="18">
        <f t="shared" si="0"/>
        <v>164.43293991950418</v>
      </c>
      <c r="T3" s="18">
        <f t="shared" si="0"/>
        <v>167.31784983614659</v>
      </c>
      <c r="U3" s="18">
        <f t="shared" si="0"/>
        <v>170.39133598605838</v>
      </c>
      <c r="V3" s="18">
        <f t="shared" si="0"/>
        <v>174.38474897647342</v>
      </c>
      <c r="W3" s="18">
        <f t="shared" si="0"/>
        <v>177.86110604028559</v>
      </c>
      <c r="X3" s="21">
        <f t="shared" si="0"/>
        <v>168.05045354653276</v>
      </c>
    </row>
    <row r="4" spans="1:24" x14ac:dyDescent="0.2">
      <c r="A4" s="11">
        <v>16</v>
      </c>
      <c r="B4" s="1" t="s">
        <v>19</v>
      </c>
      <c r="C4" s="1" t="s">
        <v>13</v>
      </c>
      <c r="D4" s="1" t="s">
        <v>2</v>
      </c>
      <c r="E4" s="18">
        <v>162.11958992336082</v>
      </c>
      <c r="F4" s="18">
        <v>163.70958574035126</v>
      </c>
      <c r="G4" s="18">
        <v>166.13586913879476</v>
      </c>
      <c r="H4" s="18">
        <v>169.50302272172203</v>
      </c>
      <c r="I4" s="18">
        <v>173.08011137112791</v>
      </c>
      <c r="J4" s="18">
        <v>176.93945568550652</v>
      </c>
      <c r="K4" s="18">
        <v>179.98904470718352</v>
      </c>
      <c r="L4" s="18">
        <v>170.06763838176497</v>
      </c>
      <c r="M4" s="13">
        <v>66.161362156194116</v>
      </c>
      <c r="N4" s="2">
        <v>1305</v>
      </c>
      <c r="O4" t="s">
        <v>14</v>
      </c>
      <c r="P4" t="s">
        <v>14</v>
      </c>
      <c r="Q4" s="22">
        <f t="shared" si="1"/>
        <v>162.11958992336082</v>
      </c>
      <c r="R4" s="18">
        <f t="shared" si="0"/>
        <v>163.70958574035126</v>
      </c>
      <c r="S4" s="18">
        <f t="shared" si="0"/>
        <v>166.13586913879476</v>
      </c>
      <c r="T4" s="18">
        <f t="shared" si="0"/>
        <v>169.50302272172203</v>
      </c>
      <c r="U4" s="18">
        <f t="shared" si="0"/>
        <v>173.08011137112791</v>
      </c>
      <c r="V4" s="18">
        <f t="shared" si="0"/>
        <v>176.93945568550652</v>
      </c>
      <c r="W4" s="18">
        <f t="shared" si="0"/>
        <v>179.98904470718352</v>
      </c>
      <c r="X4" s="21">
        <f t="shared" si="0"/>
        <v>170.06763838176497</v>
      </c>
    </row>
    <row r="5" spans="1:24" x14ac:dyDescent="0.2">
      <c r="A5" s="11">
        <v>20</v>
      </c>
      <c r="B5" s="1" t="s">
        <v>19</v>
      </c>
      <c r="C5" s="1" t="s">
        <v>13</v>
      </c>
      <c r="D5" s="1" t="s">
        <v>2</v>
      </c>
      <c r="E5" s="18">
        <v>162.93564669705319</v>
      </c>
      <c r="F5" s="18">
        <v>164.57628803460739</v>
      </c>
      <c r="G5" s="18">
        <v>167.54095552016247</v>
      </c>
      <c r="H5" s="18">
        <v>170.5476308204733</v>
      </c>
      <c r="I5" s="18">
        <v>174.24232982832893</v>
      </c>
      <c r="J5" s="18">
        <v>177.88240999946186</v>
      </c>
      <c r="K5" s="18">
        <v>180.23216607037563</v>
      </c>
      <c r="L5" s="18">
        <v>171.03788997492995</v>
      </c>
      <c r="M5" s="13">
        <v>58.636593728838761</v>
      </c>
      <c r="N5" s="2">
        <v>1359</v>
      </c>
      <c r="O5" t="s">
        <v>14</v>
      </c>
      <c r="P5" t="s">
        <v>14</v>
      </c>
      <c r="Q5" s="22">
        <f t="shared" si="1"/>
        <v>162.93564669705319</v>
      </c>
      <c r="R5" s="18">
        <f t="shared" si="0"/>
        <v>164.57628803460739</v>
      </c>
      <c r="S5" s="18">
        <f t="shared" si="0"/>
        <v>167.54095552016247</v>
      </c>
      <c r="T5" s="18">
        <f t="shared" si="0"/>
        <v>170.5476308204733</v>
      </c>
      <c r="U5" s="18">
        <f t="shared" si="0"/>
        <v>174.24232982832893</v>
      </c>
      <c r="V5" s="18">
        <f t="shared" si="0"/>
        <v>177.88240999946186</v>
      </c>
      <c r="W5" s="18">
        <f t="shared" si="0"/>
        <v>180.23216607037563</v>
      </c>
      <c r="X5" s="21">
        <f t="shared" si="0"/>
        <v>171.03788997492995</v>
      </c>
    </row>
    <row r="6" spans="1:24" x14ac:dyDescent="0.2">
      <c r="A6" s="11">
        <v>25</v>
      </c>
      <c r="B6" s="1" t="s">
        <v>19</v>
      </c>
      <c r="C6" s="1" t="s">
        <v>13</v>
      </c>
      <c r="D6" s="1" t="s">
        <v>2</v>
      </c>
      <c r="E6" s="18">
        <v>166.70819682523154</v>
      </c>
      <c r="F6" s="18">
        <v>168.55244038752795</v>
      </c>
      <c r="G6" s="18">
        <v>171.30362125906925</v>
      </c>
      <c r="H6" s="18">
        <v>174.55535052753237</v>
      </c>
      <c r="I6" s="18">
        <v>178.11532528509574</v>
      </c>
      <c r="J6" s="18">
        <v>181.82697226492616</v>
      </c>
      <c r="K6" s="18">
        <v>184.16980935213655</v>
      </c>
      <c r="L6" s="18">
        <v>174.8698294483452</v>
      </c>
      <c r="M6" s="13">
        <v>48.057538703992918</v>
      </c>
      <c r="N6" s="2">
        <v>1397</v>
      </c>
      <c r="O6" t="s">
        <v>14</v>
      </c>
      <c r="P6" t="s">
        <v>14</v>
      </c>
      <c r="Q6" s="22">
        <f t="shared" si="1"/>
        <v>166.70819682523154</v>
      </c>
      <c r="R6" s="18">
        <f t="shared" si="0"/>
        <v>168.55244038752795</v>
      </c>
      <c r="S6" s="18">
        <f t="shared" si="0"/>
        <v>171.30362125906925</v>
      </c>
      <c r="T6" s="18">
        <f t="shared" si="0"/>
        <v>174.55535052753237</v>
      </c>
      <c r="U6" s="18">
        <f t="shared" si="0"/>
        <v>178.11532528509574</v>
      </c>
      <c r="V6" s="18">
        <f t="shared" si="0"/>
        <v>181.82697226492616</v>
      </c>
      <c r="W6" s="18">
        <f t="shared" si="0"/>
        <v>184.16980935213655</v>
      </c>
      <c r="X6" s="21">
        <f t="shared" si="0"/>
        <v>174.8698294483452</v>
      </c>
    </row>
    <row r="7" spans="1:24" x14ac:dyDescent="0.2">
      <c r="A7" s="11">
        <v>31</v>
      </c>
      <c r="B7" s="1" t="s">
        <v>19</v>
      </c>
      <c r="C7" s="1" t="s">
        <v>13</v>
      </c>
      <c r="D7" s="1" t="s">
        <v>2</v>
      </c>
      <c r="E7" s="18">
        <v>169.6586034708144</v>
      </c>
      <c r="F7" s="18">
        <v>171.31243931787847</v>
      </c>
      <c r="G7" s="18">
        <v>174.16257243024035</v>
      </c>
      <c r="H7" s="18">
        <v>177.55907308135218</v>
      </c>
      <c r="I7" s="18">
        <v>180.94726619799684</v>
      </c>
      <c r="J7" s="18">
        <v>183.84975961949741</v>
      </c>
      <c r="K7" s="18">
        <v>185.62152083257754</v>
      </c>
      <c r="L7" s="18">
        <v>177.63269229052693</v>
      </c>
      <c r="M7" s="13">
        <v>59.37552471030444</v>
      </c>
      <c r="N7" s="2">
        <v>1439</v>
      </c>
      <c r="O7" t="s">
        <v>14</v>
      </c>
      <c r="P7" t="s">
        <v>14</v>
      </c>
      <c r="Q7" s="22">
        <f t="shared" si="1"/>
        <v>169.6586034708144</v>
      </c>
      <c r="R7" s="18">
        <f t="shared" si="0"/>
        <v>171.31243931787847</v>
      </c>
      <c r="S7" s="18">
        <f t="shared" si="0"/>
        <v>174.16257243024035</v>
      </c>
      <c r="T7" s="18">
        <f t="shared" si="0"/>
        <v>177.55907308135218</v>
      </c>
      <c r="U7" s="18">
        <f t="shared" si="0"/>
        <v>180.94726619799684</v>
      </c>
      <c r="V7" s="18">
        <f t="shared" si="0"/>
        <v>183.84975961949741</v>
      </c>
      <c r="W7" s="18">
        <f t="shared" si="0"/>
        <v>185.62152083257754</v>
      </c>
      <c r="X7" s="21">
        <f t="shared" si="0"/>
        <v>177.63269229052693</v>
      </c>
    </row>
    <row r="8" spans="1:24" x14ac:dyDescent="0.2">
      <c r="A8" s="11">
        <v>40</v>
      </c>
      <c r="B8" s="1" t="s">
        <v>19</v>
      </c>
      <c r="C8" s="1" t="s">
        <v>13</v>
      </c>
      <c r="D8" s="1" t="s">
        <v>2</v>
      </c>
      <c r="E8" s="18">
        <v>174.71612324881514</v>
      </c>
      <c r="F8" s="18">
        <v>176.19624511695781</v>
      </c>
      <c r="G8" s="18">
        <v>178.87209627270798</v>
      </c>
      <c r="H8" s="18">
        <v>181.85118644836916</v>
      </c>
      <c r="I8" s="18">
        <v>184.58391671643537</v>
      </c>
      <c r="J8" s="18">
        <v>187.47709569279581</v>
      </c>
      <c r="K8" s="18">
        <v>189.37753163360165</v>
      </c>
      <c r="L8" s="18">
        <v>181.83533281676583</v>
      </c>
      <c r="M8" s="13">
        <v>55.145788876544856</v>
      </c>
      <c r="N8" s="2">
        <v>1482</v>
      </c>
      <c r="O8" t="s">
        <v>14</v>
      </c>
      <c r="P8" t="s">
        <v>14</v>
      </c>
      <c r="Q8" s="22">
        <f t="shared" si="1"/>
        <v>174.71612324881514</v>
      </c>
      <c r="R8" s="18">
        <f t="shared" si="0"/>
        <v>176.19624511695781</v>
      </c>
      <c r="S8" s="18">
        <f t="shared" si="0"/>
        <v>178.87209627270798</v>
      </c>
      <c r="T8" s="18">
        <f t="shared" si="0"/>
        <v>181.85118644836916</v>
      </c>
      <c r="U8" s="18">
        <f t="shared" si="0"/>
        <v>184.58391671643537</v>
      </c>
      <c r="V8" s="18">
        <f t="shared" si="0"/>
        <v>187.47709569279581</v>
      </c>
      <c r="W8" s="18">
        <f t="shared" si="0"/>
        <v>189.37753163360165</v>
      </c>
      <c r="X8" s="21">
        <f t="shared" si="0"/>
        <v>181.83533281676583</v>
      </c>
    </row>
    <row r="9" spans="1:24" x14ac:dyDescent="0.2">
      <c r="A9" s="11">
        <v>50</v>
      </c>
      <c r="B9" s="1" t="s">
        <v>19</v>
      </c>
      <c r="C9" s="1" t="s">
        <v>13</v>
      </c>
      <c r="D9" s="1" t="s">
        <v>2</v>
      </c>
      <c r="E9" s="18">
        <v>176.67811139906348</v>
      </c>
      <c r="F9" s="18">
        <v>178.32024131104652</v>
      </c>
      <c r="G9" s="18">
        <v>180.71151230870916</v>
      </c>
      <c r="H9" s="18">
        <v>183.74567174163377</v>
      </c>
      <c r="I9" s="18">
        <v>187.17045441620857</v>
      </c>
      <c r="J9" s="18">
        <v>190.22211862994479</v>
      </c>
      <c r="K9" s="18">
        <v>192.02363697252633</v>
      </c>
      <c r="L9" s="18">
        <v>184.00505745017296</v>
      </c>
      <c r="M9" s="13">
        <v>55.864051945804349</v>
      </c>
      <c r="N9" s="2">
        <v>1513</v>
      </c>
      <c r="O9" t="s">
        <v>14</v>
      </c>
      <c r="P9" t="s">
        <v>14</v>
      </c>
      <c r="Q9" s="22">
        <f t="shared" si="1"/>
        <v>176.67811139906348</v>
      </c>
      <c r="R9" s="18">
        <f t="shared" si="0"/>
        <v>178.32024131104652</v>
      </c>
      <c r="S9" s="18">
        <f t="shared" si="0"/>
        <v>180.71151230870916</v>
      </c>
      <c r="T9" s="18">
        <f t="shared" si="0"/>
        <v>183.74567174163377</v>
      </c>
      <c r="U9" s="18">
        <f t="shared" si="0"/>
        <v>187.17045441620857</v>
      </c>
      <c r="V9" s="18">
        <f t="shared" si="0"/>
        <v>190.22211862994479</v>
      </c>
      <c r="W9" s="18">
        <f t="shared" si="0"/>
        <v>192.02363697252633</v>
      </c>
      <c r="X9" s="21">
        <f t="shared" si="0"/>
        <v>184.00505745017296</v>
      </c>
    </row>
    <row r="10" spans="1:24" x14ac:dyDescent="0.2">
      <c r="A10" s="11">
        <v>63</v>
      </c>
      <c r="B10" s="1" t="s">
        <v>19</v>
      </c>
      <c r="C10" s="1" t="s">
        <v>13</v>
      </c>
      <c r="D10" s="1" t="s">
        <v>2</v>
      </c>
      <c r="E10" s="18">
        <v>175.6403309118428</v>
      </c>
      <c r="F10" s="18">
        <v>177.3508491674354</v>
      </c>
      <c r="G10" s="18">
        <v>179.82649993959194</v>
      </c>
      <c r="H10" s="18">
        <v>182.9167549587259</v>
      </c>
      <c r="I10" s="18">
        <v>186.27149078745487</v>
      </c>
      <c r="J10" s="18">
        <v>189.41655206806917</v>
      </c>
      <c r="K10" s="18">
        <v>190.91048039661365</v>
      </c>
      <c r="L10" s="18">
        <v>183.07288084186973</v>
      </c>
      <c r="M10" s="13">
        <v>48.972641001112834</v>
      </c>
      <c r="N10" s="2">
        <v>1514</v>
      </c>
      <c r="O10" t="s">
        <v>14</v>
      </c>
      <c r="P10" t="s">
        <v>14</v>
      </c>
      <c r="Q10" s="22">
        <f t="shared" si="1"/>
        <v>175.6403309118428</v>
      </c>
      <c r="R10" s="18">
        <f t="shared" si="0"/>
        <v>177.3508491674354</v>
      </c>
      <c r="S10" s="18">
        <f t="shared" si="0"/>
        <v>179.82649993959194</v>
      </c>
      <c r="T10" s="18">
        <f t="shared" si="0"/>
        <v>182.9167549587259</v>
      </c>
      <c r="U10" s="18">
        <f t="shared" si="0"/>
        <v>186.27149078745487</v>
      </c>
      <c r="V10" s="18">
        <f t="shared" si="0"/>
        <v>189.41655206806917</v>
      </c>
      <c r="W10" s="18">
        <f t="shared" si="0"/>
        <v>190.91048039661365</v>
      </c>
      <c r="X10" s="21">
        <f t="shared" si="0"/>
        <v>183.07288084186973</v>
      </c>
    </row>
    <row r="11" spans="1:24" x14ac:dyDescent="0.2">
      <c r="A11" s="11">
        <v>80</v>
      </c>
      <c r="B11" s="1" t="s">
        <v>19</v>
      </c>
      <c r="C11" s="1" t="s">
        <v>13</v>
      </c>
      <c r="D11" s="1" t="s">
        <v>2</v>
      </c>
      <c r="E11" s="18">
        <v>172.39854870260334</v>
      </c>
      <c r="F11" s="18">
        <v>173.96492655451453</v>
      </c>
      <c r="G11" s="18">
        <v>176.38803722809328</v>
      </c>
      <c r="H11" s="18">
        <v>179.37724045263246</v>
      </c>
      <c r="I11" s="18">
        <v>183.16629690806596</v>
      </c>
      <c r="J11" s="18">
        <v>186.00972868832835</v>
      </c>
      <c r="K11" s="18">
        <v>187.52883064734391</v>
      </c>
      <c r="L11" s="18">
        <v>179.6944433942391</v>
      </c>
      <c r="M11" s="13">
        <v>47.284848694944166</v>
      </c>
      <c r="N11" s="2">
        <v>1500</v>
      </c>
      <c r="O11" t="s">
        <v>14</v>
      </c>
      <c r="P11" t="s">
        <v>14</v>
      </c>
      <c r="Q11" s="22">
        <f t="shared" si="1"/>
        <v>172.39854870260334</v>
      </c>
      <c r="R11" s="18">
        <f t="shared" si="0"/>
        <v>173.96492655451453</v>
      </c>
      <c r="S11" s="18">
        <f t="shared" si="0"/>
        <v>176.38803722809328</v>
      </c>
      <c r="T11" s="18">
        <f t="shared" si="0"/>
        <v>179.37724045263246</v>
      </c>
      <c r="U11" s="18">
        <f t="shared" si="0"/>
        <v>183.16629690806596</v>
      </c>
      <c r="V11" s="18">
        <f t="shared" si="0"/>
        <v>186.00972868832835</v>
      </c>
      <c r="W11" s="18">
        <f t="shared" si="0"/>
        <v>187.52883064734391</v>
      </c>
      <c r="X11" s="21">
        <f t="shared" si="0"/>
        <v>179.6944433942391</v>
      </c>
    </row>
    <row r="12" spans="1:24" x14ac:dyDescent="0.2">
      <c r="A12" s="11">
        <v>100</v>
      </c>
      <c r="B12" s="1" t="s">
        <v>19</v>
      </c>
      <c r="C12" s="1" t="s">
        <v>13</v>
      </c>
      <c r="D12" s="1" t="s">
        <v>2</v>
      </c>
      <c r="E12" s="18">
        <v>170.93774972572021</v>
      </c>
      <c r="F12" s="18">
        <v>172.27938039127264</v>
      </c>
      <c r="G12" s="18">
        <v>174.29016125093807</v>
      </c>
      <c r="H12" s="18">
        <v>176.89309810675559</v>
      </c>
      <c r="I12" s="18">
        <v>180.01679468899209</v>
      </c>
      <c r="J12" s="18">
        <v>183.08826243058951</v>
      </c>
      <c r="K12" s="18">
        <v>184.5494002780751</v>
      </c>
      <c r="L12" s="18">
        <v>177.24267328828694</v>
      </c>
      <c r="M12" s="13">
        <v>42.652187861084592</v>
      </c>
      <c r="N12" s="2">
        <v>1508</v>
      </c>
      <c r="O12" t="s">
        <v>14</v>
      </c>
      <c r="P12" t="s">
        <v>14</v>
      </c>
      <c r="Q12" s="22">
        <f t="shared" si="1"/>
        <v>170.93774972572021</v>
      </c>
      <c r="R12" s="18">
        <f t="shared" si="0"/>
        <v>172.27938039127264</v>
      </c>
      <c r="S12" s="18">
        <f t="shared" si="0"/>
        <v>174.29016125093807</v>
      </c>
      <c r="T12" s="18">
        <f t="shared" si="0"/>
        <v>176.89309810675559</v>
      </c>
      <c r="U12" s="18">
        <f t="shared" si="0"/>
        <v>180.01679468899209</v>
      </c>
      <c r="V12" s="18">
        <f t="shared" si="0"/>
        <v>183.08826243058951</v>
      </c>
      <c r="W12" s="18">
        <f t="shared" si="0"/>
        <v>184.5494002780751</v>
      </c>
      <c r="X12" s="21">
        <f t="shared" si="0"/>
        <v>177.24267328828694</v>
      </c>
    </row>
    <row r="13" spans="1:24" x14ac:dyDescent="0.2">
      <c r="A13" s="11">
        <v>125</v>
      </c>
      <c r="B13" s="1" t="s">
        <v>19</v>
      </c>
      <c r="C13" s="1" t="s">
        <v>13</v>
      </c>
      <c r="D13" s="1" t="s">
        <v>2</v>
      </c>
      <c r="E13" s="18">
        <v>169.48071100501329</v>
      </c>
      <c r="F13" s="18">
        <v>170.57599606036621</v>
      </c>
      <c r="G13" s="18">
        <v>172.6139010734789</v>
      </c>
      <c r="H13" s="18">
        <v>175.11098814024473</v>
      </c>
      <c r="I13" s="18">
        <v>178.06677210434174</v>
      </c>
      <c r="J13" s="18">
        <v>180.72250882789584</v>
      </c>
      <c r="K13" s="18">
        <v>182.60846760299566</v>
      </c>
      <c r="L13" s="18">
        <v>175.47557557020272</v>
      </c>
      <c r="M13" s="13">
        <v>36.442651122306287</v>
      </c>
      <c r="N13" s="2">
        <v>1512</v>
      </c>
      <c r="O13" t="s">
        <v>14</v>
      </c>
      <c r="P13" t="s">
        <v>14</v>
      </c>
      <c r="Q13" s="22">
        <f t="shared" si="1"/>
        <v>169.48071100501329</v>
      </c>
      <c r="R13" s="18">
        <f t="shared" si="0"/>
        <v>170.57599606036621</v>
      </c>
      <c r="S13" s="18">
        <f t="shared" si="0"/>
        <v>172.6139010734789</v>
      </c>
      <c r="T13" s="18">
        <f t="shared" si="0"/>
        <v>175.11098814024473</v>
      </c>
      <c r="U13" s="18">
        <f t="shared" si="0"/>
        <v>178.06677210434174</v>
      </c>
      <c r="V13" s="18">
        <f t="shared" si="0"/>
        <v>180.72250882789584</v>
      </c>
      <c r="W13" s="18">
        <f t="shared" si="0"/>
        <v>182.60846760299566</v>
      </c>
      <c r="X13" s="21">
        <f t="shared" si="0"/>
        <v>175.47557557020272</v>
      </c>
    </row>
    <row r="14" spans="1:24" x14ac:dyDescent="0.2">
      <c r="A14" s="11">
        <v>160</v>
      </c>
      <c r="B14" s="1" t="s">
        <v>19</v>
      </c>
      <c r="C14" s="1" t="s">
        <v>13</v>
      </c>
      <c r="D14" s="1" t="s">
        <v>2</v>
      </c>
      <c r="E14" s="18">
        <v>167.85243689253275</v>
      </c>
      <c r="F14" s="18">
        <v>168.86439635310427</v>
      </c>
      <c r="G14" s="18">
        <v>170.7161253526229</v>
      </c>
      <c r="H14" s="18">
        <v>172.69836405423536</v>
      </c>
      <c r="I14" s="18">
        <v>174.94727167135454</v>
      </c>
      <c r="J14" s="18">
        <v>176.93457863332173</v>
      </c>
      <c r="K14" s="18">
        <v>178.62680548655018</v>
      </c>
      <c r="L14" s="18">
        <v>172.91510525380573</v>
      </c>
      <c r="M14" s="13">
        <v>32.906444539916663</v>
      </c>
      <c r="N14" s="2">
        <v>1515</v>
      </c>
      <c r="O14" t="s">
        <v>14</v>
      </c>
      <c r="P14" t="s">
        <v>14</v>
      </c>
      <c r="Q14" s="22">
        <f t="shared" si="1"/>
        <v>167.85243689253275</v>
      </c>
      <c r="R14" s="18">
        <f t="shared" si="0"/>
        <v>168.86439635310427</v>
      </c>
      <c r="S14" s="18">
        <f t="shared" si="0"/>
        <v>170.7161253526229</v>
      </c>
      <c r="T14" s="18">
        <f t="shared" si="0"/>
        <v>172.69836405423536</v>
      </c>
      <c r="U14" s="18">
        <f t="shared" si="0"/>
        <v>174.94727167135454</v>
      </c>
      <c r="V14" s="18">
        <f t="shared" si="0"/>
        <v>176.93457863332173</v>
      </c>
      <c r="W14" s="18">
        <f t="shared" si="0"/>
        <v>178.62680548655018</v>
      </c>
      <c r="X14" s="21">
        <f t="shared" si="0"/>
        <v>172.91510525380573</v>
      </c>
    </row>
    <row r="15" spans="1:24" x14ac:dyDescent="0.2">
      <c r="A15" s="11">
        <v>200</v>
      </c>
      <c r="B15" s="1" t="s">
        <v>19</v>
      </c>
      <c r="C15" s="1" t="s">
        <v>13</v>
      </c>
      <c r="D15" s="1" t="s">
        <v>2</v>
      </c>
      <c r="E15" s="18">
        <v>166.26811487519041</v>
      </c>
      <c r="F15" s="18">
        <v>167.31123460118792</v>
      </c>
      <c r="G15" s="18">
        <v>169.19415205909988</v>
      </c>
      <c r="H15" s="18">
        <v>170.93139682766213</v>
      </c>
      <c r="I15" s="18">
        <v>172.67757303482887</v>
      </c>
      <c r="J15" s="18">
        <v>174.46557406333179</v>
      </c>
      <c r="K15" s="18">
        <v>175.72347192312765</v>
      </c>
      <c r="L15" s="18">
        <v>170.97550053666066</v>
      </c>
      <c r="M15" s="13">
        <v>32.753896445852874</v>
      </c>
      <c r="N15" s="2">
        <v>1511</v>
      </c>
      <c r="O15" t="s">
        <v>14</v>
      </c>
      <c r="P15" t="s">
        <v>14</v>
      </c>
      <c r="Q15" s="22">
        <f t="shared" si="1"/>
        <v>166.26811487519041</v>
      </c>
      <c r="R15" s="18">
        <f t="shared" si="0"/>
        <v>167.31123460118792</v>
      </c>
      <c r="S15" s="18">
        <f t="shared" si="0"/>
        <v>169.19415205909988</v>
      </c>
      <c r="T15" s="18">
        <f t="shared" si="0"/>
        <v>170.93139682766213</v>
      </c>
      <c r="U15" s="18">
        <f t="shared" si="0"/>
        <v>172.67757303482887</v>
      </c>
      <c r="V15" s="18">
        <f t="shared" si="0"/>
        <v>174.46557406333179</v>
      </c>
      <c r="W15" s="18">
        <f t="shared" si="0"/>
        <v>175.72347192312765</v>
      </c>
      <c r="X15" s="21">
        <f t="shared" si="0"/>
        <v>170.97550053666066</v>
      </c>
    </row>
    <row r="16" spans="1:24" x14ac:dyDescent="0.2">
      <c r="A16" s="11">
        <v>250</v>
      </c>
      <c r="B16" s="1" t="s">
        <v>19</v>
      </c>
      <c r="C16" s="1" t="s">
        <v>13</v>
      </c>
      <c r="D16" s="1" t="s">
        <v>2</v>
      </c>
      <c r="E16" s="18">
        <v>164.98692828760909</v>
      </c>
      <c r="F16" s="18">
        <v>166.09017818580611</v>
      </c>
      <c r="G16" s="18">
        <v>168.15844259206091</v>
      </c>
      <c r="H16" s="18">
        <v>170.14076605867706</v>
      </c>
      <c r="I16" s="18">
        <v>172.00630293679529</v>
      </c>
      <c r="J16" s="18">
        <v>174.07316057326562</v>
      </c>
      <c r="K16" s="18">
        <v>175.86733624273097</v>
      </c>
      <c r="L16" s="18">
        <v>170.20852127285315</v>
      </c>
      <c r="M16" s="13">
        <v>34.396300859045866</v>
      </c>
      <c r="N16" s="2">
        <v>1510</v>
      </c>
      <c r="O16" t="s">
        <v>14</v>
      </c>
      <c r="P16" t="s">
        <v>14</v>
      </c>
      <c r="Q16" s="22">
        <f t="shared" si="1"/>
        <v>164.98692828760909</v>
      </c>
      <c r="R16" s="18">
        <f t="shared" si="0"/>
        <v>166.09017818580611</v>
      </c>
      <c r="S16" s="18">
        <f t="shared" si="0"/>
        <v>168.15844259206091</v>
      </c>
      <c r="T16" s="18">
        <f t="shared" si="0"/>
        <v>170.14076605867706</v>
      </c>
      <c r="U16" s="18">
        <f t="shared" si="0"/>
        <v>172.00630293679529</v>
      </c>
      <c r="V16" s="18">
        <f t="shared" si="0"/>
        <v>174.07316057326562</v>
      </c>
      <c r="W16" s="18">
        <f t="shared" si="0"/>
        <v>175.86733624273097</v>
      </c>
      <c r="X16" s="21">
        <f t="shared" si="0"/>
        <v>170.20852127285315</v>
      </c>
    </row>
    <row r="17" spans="1:24" x14ac:dyDescent="0.2">
      <c r="A17" s="11">
        <v>315</v>
      </c>
      <c r="B17" s="1" t="s">
        <v>19</v>
      </c>
      <c r="C17" s="1" t="s">
        <v>13</v>
      </c>
      <c r="D17" s="1" t="s">
        <v>2</v>
      </c>
      <c r="E17" s="18">
        <v>164.70175826074058</v>
      </c>
      <c r="F17" s="18">
        <v>165.95949881512473</v>
      </c>
      <c r="G17" s="18">
        <v>167.68360077505486</v>
      </c>
      <c r="H17" s="18">
        <v>169.71554587995132</v>
      </c>
      <c r="I17" s="18">
        <v>171.8210664711338</v>
      </c>
      <c r="J17" s="18">
        <v>174.11992007572985</v>
      </c>
      <c r="K17" s="18">
        <v>175.98724977147714</v>
      </c>
      <c r="L17" s="18">
        <v>170.06088409428614</v>
      </c>
      <c r="M17" s="13">
        <v>33.243694940448314</v>
      </c>
      <c r="N17" s="2">
        <v>1508</v>
      </c>
      <c r="O17" t="s">
        <v>14</v>
      </c>
      <c r="P17" t="s">
        <v>14</v>
      </c>
      <c r="Q17" s="22">
        <f t="shared" si="1"/>
        <v>164.70175826074058</v>
      </c>
      <c r="R17" s="18">
        <f t="shared" si="0"/>
        <v>165.95949881512473</v>
      </c>
      <c r="S17" s="18">
        <f t="shared" si="0"/>
        <v>167.68360077505486</v>
      </c>
      <c r="T17" s="18">
        <f t="shared" si="0"/>
        <v>169.71554587995132</v>
      </c>
      <c r="U17" s="18">
        <f t="shared" si="0"/>
        <v>171.8210664711338</v>
      </c>
      <c r="V17" s="18">
        <f t="shared" si="0"/>
        <v>174.11992007572985</v>
      </c>
      <c r="W17" s="18">
        <f t="shared" si="0"/>
        <v>175.98724977147714</v>
      </c>
      <c r="X17" s="21">
        <f t="shared" si="0"/>
        <v>170.06088409428614</v>
      </c>
    </row>
    <row r="18" spans="1:24" x14ac:dyDescent="0.2">
      <c r="A18" s="11">
        <v>400</v>
      </c>
      <c r="B18" s="1" t="s">
        <v>19</v>
      </c>
      <c r="C18" s="1" t="s">
        <v>13</v>
      </c>
      <c r="D18" s="1" t="s">
        <v>2</v>
      </c>
      <c r="E18" s="18">
        <v>164.77160970322331</v>
      </c>
      <c r="F18" s="18">
        <v>166.07217330131903</v>
      </c>
      <c r="G18" s="18">
        <v>167.95164030629917</v>
      </c>
      <c r="H18" s="18">
        <v>170.16344966875428</v>
      </c>
      <c r="I18" s="18">
        <v>172.25837719185091</v>
      </c>
      <c r="J18" s="18">
        <v>174.78609330426059</v>
      </c>
      <c r="K18" s="18">
        <v>177.09967627109398</v>
      </c>
      <c r="L18" s="18">
        <v>170.38748867722006</v>
      </c>
      <c r="M18" s="13">
        <v>37.314440513605426</v>
      </c>
      <c r="N18" s="2">
        <v>1509</v>
      </c>
      <c r="O18" t="s">
        <v>14</v>
      </c>
      <c r="P18" t="s">
        <v>14</v>
      </c>
      <c r="Q18" s="22">
        <f t="shared" si="1"/>
        <v>164.77160970322331</v>
      </c>
      <c r="R18" s="18">
        <f t="shared" ref="R18:R38" si="2">F18+$M18*LOG10($P$2/$O$2)</f>
        <v>166.07217330131903</v>
      </c>
      <c r="S18" s="18">
        <f t="shared" ref="S18:S38" si="3">G18+$M18*LOG10($P$2/$O$2)</f>
        <v>167.95164030629917</v>
      </c>
      <c r="T18" s="18">
        <f t="shared" ref="T18:T38" si="4">H18+$M18*LOG10($P$2/$O$2)</f>
        <v>170.16344966875428</v>
      </c>
      <c r="U18" s="18">
        <f t="shared" ref="U18:U38" si="5">I18+$M18*LOG10($P$2/$O$2)</f>
        <v>172.25837719185091</v>
      </c>
      <c r="V18" s="18">
        <f t="shared" ref="V18:V38" si="6">J18+$M18*LOG10($P$2/$O$2)</f>
        <v>174.78609330426059</v>
      </c>
      <c r="W18" s="18">
        <f t="shared" ref="W18:W38" si="7">K18+$M18*LOG10($P$2/$O$2)</f>
        <v>177.09967627109398</v>
      </c>
      <c r="X18" s="21">
        <f t="shared" ref="X18:X38" si="8">L18+$M18*LOG10($P$2/$O$2)</f>
        <v>170.38748867722006</v>
      </c>
    </row>
    <row r="19" spans="1:24" x14ac:dyDescent="0.2">
      <c r="A19" s="11">
        <v>500</v>
      </c>
      <c r="B19" s="1" t="s">
        <v>19</v>
      </c>
      <c r="C19" s="1" t="s">
        <v>13</v>
      </c>
      <c r="D19" s="1" t="s">
        <v>2</v>
      </c>
      <c r="E19" s="18">
        <v>164.59093646332337</v>
      </c>
      <c r="F19" s="18">
        <v>165.72284934667465</v>
      </c>
      <c r="G19" s="18">
        <v>167.7362630361763</v>
      </c>
      <c r="H19" s="18">
        <v>169.74434285251817</v>
      </c>
      <c r="I19" s="18">
        <v>171.82228047203802</v>
      </c>
      <c r="J19" s="18">
        <v>173.79836299443423</v>
      </c>
      <c r="K19" s="18">
        <v>174.92788831692985</v>
      </c>
      <c r="L19" s="18">
        <v>169.72249455775221</v>
      </c>
      <c r="M19" s="13">
        <v>37.257399266271022</v>
      </c>
      <c r="N19" s="2">
        <v>1508</v>
      </c>
      <c r="O19" t="s">
        <v>14</v>
      </c>
      <c r="P19" t="s">
        <v>14</v>
      </c>
      <c r="Q19" s="22">
        <f t="shared" si="1"/>
        <v>164.59093646332337</v>
      </c>
      <c r="R19" s="18">
        <f t="shared" si="2"/>
        <v>165.72284934667465</v>
      </c>
      <c r="S19" s="18">
        <f t="shared" si="3"/>
        <v>167.7362630361763</v>
      </c>
      <c r="T19" s="18">
        <f t="shared" si="4"/>
        <v>169.74434285251817</v>
      </c>
      <c r="U19" s="18">
        <f t="shared" si="5"/>
        <v>171.82228047203802</v>
      </c>
      <c r="V19" s="18">
        <f t="shared" si="6"/>
        <v>173.79836299443423</v>
      </c>
      <c r="W19" s="18">
        <f t="shared" si="7"/>
        <v>174.92788831692985</v>
      </c>
      <c r="X19" s="21">
        <f t="shared" si="8"/>
        <v>169.72249455775221</v>
      </c>
    </row>
    <row r="20" spans="1:24" x14ac:dyDescent="0.2">
      <c r="A20" s="11">
        <v>630</v>
      </c>
      <c r="B20" s="1" t="s">
        <v>19</v>
      </c>
      <c r="C20" s="1" t="s">
        <v>13</v>
      </c>
      <c r="D20" s="1" t="s">
        <v>2</v>
      </c>
      <c r="E20" s="18">
        <v>162.58936300866014</v>
      </c>
      <c r="F20" s="18">
        <v>163.78892377253553</v>
      </c>
      <c r="G20" s="18">
        <v>165.67514439905207</v>
      </c>
      <c r="H20" s="18">
        <v>167.98272475993375</v>
      </c>
      <c r="I20" s="18">
        <v>170.06747533610022</v>
      </c>
      <c r="J20" s="18">
        <v>171.55233571120064</v>
      </c>
      <c r="K20" s="18">
        <v>172.61026536458292</v>
      </c>
      <c r="L20" s="18">
        <v>167.87103006980618</v>
      </c>
      <c r="M20" s="13">
        <v>32.710077305245193</v>
      </c>
      <c r="N20" s="2">
        <v>1497</v>
      </c>
      <c r="O20" t="s">
        <v>14</v>
      </c>
      <c r="P20" t="s">
        <v>14</v>
      </c>
      <c r="Q20" s="22">
        <f t="shared" si="1"/>
        <v>162.58936300866014</v>
      </c>
      <c r="R20" s="18">
        <f t="shared" si="2"/>
        <v>163.78892377253553</v>
      </c>
      <c r="S20" s="18">
        <f t="shared" si="3"/>
        <v>165.67514439905207</v>
      </c>
      <c r="T20" s="18">
        <f t="shared" si="4"/>
        <v>167.98272475993375</v>
      </c>
      <c r="U20" s="18">
        <f t="shared" si="5"/>
        <v>170.06747533610022</v>
      </c>
      <c r="V20" s="18">
        <f t="shared" si="6"/>
        <v>171.55233571120064</v>
      </c>
      <c r="W20" s="18">
        <f t="shared" si="7"/>
        <v>172.61026536458292</v>
      </c>
      <c r="X20" s="21">
        <f t="shared" si="8"/>
        <v>167.87103006980618</v>
      </c>
    </row>
    <row r="21" spans="1:24" x14ac:dyDescent="0.2">
      <c r="A21" s="11">
        <v>800</v>
      </c>
      <c r="B21" s="1" t="s">
        <v>19</v>
      </c>
      <c r="C21" s="1" t="s">
        <v>13</v>
      </c>
      <c r="D21" s="1" t="s">
        <v>2</v>
      </c>
      <c r="E21" s="18">
        <v>161.95204093015388</v>
      </c>
      <c r="F21" s="18">
        <v>163.17169583796391</v>
      </c>
      <c r="G21" s="18">
        <v>165.26418063224722</v>
      </c>
      <c r="H21" s="18">
        <v>167.38383941898428</v>
      </c>
      <c r="I21" s="18">
        <v>169.26339773808411</v>
      </c>
      <c r="J21" s="18">
        <v>170.98986966111872</v>
      </c>
      <c r="K21" s="18">
        <v>172.38024189455967</v>
      </c>
      <c r="L21" s="18">
        <v>167.25749869906278</v>
      </c>
      <c r="M21" s="13">
        <v>33.56112789484569</v>
      </c>
      <c r="N21" s="2">
        <v>1488</v>
      </c>
      <c r="O21" t="s">
        <v>14</v>
      </c>
      <c r="P21" t="s">
        <v>14</v>
      </c>
      <c r="Q21" s="22">
        <f t="shared" si="1"/>
        <v>161.95204093015388</v>
      </c>
      <c r="R21" s="18">
        <f t="shared" si="2"/>
        <v>163.17169583796391</v>
      </c>
      <c r="S21" s="18">
        <f t="shared" si="3"/>
        <v>165.26418063224722</v>
      </c>
      <c r="T21" s="18">
        <f t="shared" si="4"/>
        <v>167.38383941898428</v>
      </c>
      <c r="U21" s="18">
        <f t="shared" si="5"/>
        <v>169.26339773808411</v>
      </c>
      <c r="V21" s="18">
        <f t="shared" si="6"/>
        <v>170.98986966111872</v>
      </c>
      <c r="W21" s="18">
        <f t="shared" si="7"/>
        <v>172.38024189455967</v>
      </c>
      <c r="X21" s="21">
        <f t="shared" si="8"/>
        <v>167.25749869906278</v>
      </c>
    </row>
    <row r="22" spans="1:24" x14ac:dyDescent="0.2">
      <c r="A22" s="11">
        <v>1000</v>
      </c>
      <c r="B22" s="1" t="s">
        <v>19</v>
      </c>
      <c r="C22" s="1" t="s">
        <v>13</v>
      </c>
      <c r="D22" s="1" t="s">
        <v>2</v>
      </c>
      <c r="E22" s="18">
        <v>161.89330561986336</v>
      </c>
      <c r="F22" s="18">
        <v>162.95909474833581</v>
      </c>
      <c r="G22" s="18">
        <v>164.90896272960157</v>
      </c>
      <c r="H22" s="18">
        <v>166.99166270976082</v>
      </c>
      <c r="I22" s="18">
        <v>168.90621393875571</v>
      </c>
      <c r="J22" s="18">
        <v>170.75021293050929</v>
      </c>
      <c r="K22" s="18">
        <v>171.96144179195701</v>
      </c>
      <c r="L22" s="18">
        <v>166.92122945864187</v>
      </c>
      <c r="M22" s="13">
        <v>34.200282226512478</v>
      </c>
      <c r="N22" s="2">
        <v>1502</v>
      </c>
      <c r="O22" t="s">
        <v>14</v>
      </c>
      <c r="P22" t="s">
        <v>14</v>
      </c>
      <c r="Q22" s="22">
        <f t="shared" si="1"/>
        <v>161.89330561986336</v>
      </c>
      <c r="R22" s="18">
        <f t="shared" si="2"/>
        <v>162.95909474833581</v>
      </c>
      <c r="S22" s="18">
        <f t="shared" si="3"/>
        <v>164.90896272960157</v>
      </c>
      <c r="T22" s="18">
        <f t="shared" si="4"/>
        <v>166.99166270976082</v>
      </c>
      <c r="U22" s="18">
        <f t="shared" si="5"/>
        <v>168.90621393875571</v>
      </c>
      <c r="V22" s="18">
        <f t="shared" si="6"/>
        <v>170.75021293050929</v>
      </c>
      <c r="W22" s="18">
        <f t="shared" si="7"/>
        <v>171.96144179195701</v>
      </c>
      <c r="X22" s="21">
        <f t="shared" si="8"/>
        <v>166.92122945864187</v>
      </c>
    </row>
    <row r="23" spans="1:24" x14ac:dyDescent="0.2">
      <c r="A23" s="11">
        <v>1250</v>
      </c>
      <c r="B23" s="1" t="s">
        <v>19</v>
      </c>
      <c r="C23" s="1" t="s">
        <v>13</v>
      </c>
      <c r="D23" s="1" t="s">
        <v>2</v>
      </c>
      <c r="E23" s="18">
        <v>161.28221556069235</v>
      </c>
      <c r="F23" s="18">
        <v>162.69660003654877</v>
      </c>
      <c r="G23" s="18">
        <v>164.3332819146039</v>
      </c>
      <c r="H23" s="18">
        <v>166.22688743612261</v>
      </c>
      <c r="I23" s="18">
        <v>168.08503325682884</v>
      </c>
      <c r="J23" s="18">
        <v>169.92758937667134</v>
      </c>
      <c r="K23" s="18">
        <v>171.03057064320532</v>
      </c>
      <c r="L23" s="18">
        <v>166.22769076887201</v>
      </c>
      <c r="M23" s="13">
        <v>36.196240010067335</v>
      </c>
      <c r="N23" s="2">
        <v>1513</v>
      </c>
      <c r="O23" t="s">
        <v>14</v>
      </c>
      <c r="P23" t="s">
        <v>14</v>
      </c>
      <c r="Q23" s="22">
        <f t="shared" si="1"/>
        <v>161.28221556069235</v>
      </c>
      <c r="R23" s="18">
        <f t="shared" si="2"/>
        <v>162.69660003654877</v>
      </c>
      <c r="S23" s="18">
        <f t="shared" si="3"/>
        <v>164.3332819146039</v>
      </c>
      <c r="T23" s="18">
        <f t="shared" si="4"/>
        <v>166.22688743612261</v>
      </c>
      <c r="U23" s="18">
        <f t="shared" si="5"/>
        <v>168.08503325682884</v>
      </c>
      <c r="V23" s="18">
        <f t="shared" si="6"/>
        <v>169.92758937667134</v>
      </c>
      <c r="W23" s="18">
        <f t="shared" si="7"/>
        <v>171.03057064320532</v>
      </c>
      <c r="X23" s="21">
        <f t="shared" si="8"/>
        <v>166.22769076887201</v>
      </c>
    </row>
    <row r="24" spans="1:24" x14ac:dyDescent="0.2">
      <c r="A24" s="11">
        <v>1600</v>
      </c>
      <c r="B24" s="1" t="s">
        <v>19</v>
      </c>
      <c r="C24" s="1" t="s">
        <v>13</v>
      </c>
      <c r="D24" s="1" t="s">
        <v>2</v>
      </c>
      <c r="E24" s="18">
        <v>160.27776741284049</v>
      </c>
      <c r="F24" s="18">
        <v>161.4166113754911</v>
      </c>
      <c r="G24" s="18">
        <v>163.17668765315156</v>
      </c>
      <c r="H24" s="18">
        <v>165.22055181987906</v>
      </c>
      <c r="I24" s="18">
        <v>167.21930992477789</v>
      </c>
      <c r="J24" s="18">
        <v>169.04836314315142</v>
      </c>
      <c r="K24" s="18">
        <v>170.16868822375346</v>
      </c>
      <c r="L24" s="18">
        <v>165.22740311577985</v>
      </c>
      <c r="M24" s="13">
        <v>38.42519466215581</v>
      </c>
      <c r="N24" s="2">
        <v>1514</v>
      </c>
      <c r="O24" t="s">
        <v>14</v>
      </c>
      <c r="P24" t="s">
        <v>14</v>
      </c>
      <c r="Q24" s="22">
        <f t="shared" si="1"/>
        <v>160.27776741284049</v>
      </c>
      <c r="R24" s="18">
        <f t="shared" si="2"/>
        <v>161.4166113754911</v>
      </c>
      <c r="S24" s="18">
        <f t="shared" si="3"/>
        <v>163.17668765315156</v>
      </c>
      <c r="T24" s="18">
        <f t="shared" si="4"/>
        <v>165.22055181987906</v>
      </c>
      <c r="U24" s="18">
        <f t="shared" si="5"/>
        <v>167.21930992477789</v>
      </c>
      <c r="V24" s="18">
        <f t="shared" si="6"/>
        <v>169.04836314315142</v>
      </c>
      <c r="W24" s="18">
        <f t="shared" si="7"/>
        <v>170.16868822375346</v>
      </c>
      <c r="X24" s="21">
        <f t="shared" si="8"/>
        <v>165.22740311577985</v>
      </c>
    </row>
    <row r="25" spans="1:24" x14ac:dyDescent="0.2">
      <c r="A25" s="11">
        <v>2000</v>
      </c>
      <c r="B25" s="1" t="s">
        <v>19</v>
      </c>
      <c r="C25" s="1" t="s">
        <v>13</v>
      </c>
      <c r="D25" s="1" t="s">
        <v>2</v>
      </c>
      <c r="E25" s="18">
        <v>158.85187659236041</v>
      </c>
      <c r="F25" s="18">
        <v>160.09248350361963</v>
      </c>
      <c r="G25" s="18">
        <v>162.03638118257931</v>
      </c>
      <c r="H25" s="18">
        <v>163.88704333252261</v>
      </c>
      <c r="I25" s="18">
        <v>165.90148355735536</v>
      </c>
      <c r="J25" s="18">
        <v>167.70443469800452</v>
      </c>
      <c r="K25" s="18">
        <v>168.87781104571459</v>
      </c>
      <c r="L25" s="18">
        <v>163.95749692970227</v>
      </c>
      <c r="M25" s="13">
        <v>41.051704505170633</v>
      </c>
      <c r="N25" s="2">
        <v>1508</v>
      </c>
      <c r="O25" t="s">
        <v>14</v>
      </c>
      <c r="P25" t="s">
        <v>14</v>
      </c>
      <c r="Q25" s="22">
        <f t="shared" si="1"/>
        <v>158.85187659236041</v>
      </c>
      <c r="R25" s="18">
        <f t="shared" si="2"/>
        <v>160.09248350361963</v>
      </c>
      <c r="S25" s="18">
        <f t="shared" si="3"/>
        <v>162.03638118257931</v>
      </c>
      <c r="T25" s="18">
        <f t="shared" si="4"/>
        <v>163.88704333252261</v>
      </c>
      <c r="U25" s="18">
        <f t="shared" si="5"/>
        <v>165.90148355735536</v>
      </c>
      <c r="V25" s="18">
        <f t="shared" si="6"/>
        <v>167.70443469800452</v>
      </c>
      <c r="W25" s="18">
        <f t="shared" si="7"/>
        <v>168.87781104571459</v>
      </c>
      <c r="X25" s="21">
        <f t="shared" si="8"/>
        <v>163.95749692970227</v>
      </c>
    </row>
    <row r="26" spans="1:24" x14ac:dyDescent="0.2">
      <c r="A26" s="11">
        <v>2500</v>
      </c>
      <c r="B26" s="1" t="s">
        <v>19</v>
      </c>
      <c r="C26" s="1" t="s">
        <v>13</v>
      </c>
      <c r="D26" s="1" t="s">
        <v>2</v>
      </c>
      <c r="E26" s="18">
        <v>157.68571826232608</v>
      </c>
      <c r="F26" s="18">
        <v>158.87414195715743</v>
      </c>
      <c r="G26" s="18">
        <v>160.76706388091333</v>
      </c>
      <c r="H26" s="18">
        <v>162.85478324129679</v>
      </c>
      <c r="I26" s="18">
        <v>164.99917793864086</v>
      </c>
      <c r="J26" s="18">
        <v>166.81673211845191</v>
      </c>
      <c r="K26" s="18">
        <v>168.19322895793115</v>
      </c>
      <c r="L26" s="18">
        <v>162.85956781713554</v>
      </c>
      <c r="M26" s="13">
        <v>43.522394973896489</v>
      </c>
      <c r="N26" s="2">
        <v>1506</v>
      </c>
      <c r="O26" t="s">
        <v>14</v>
      </c>
      <c r="P26" t="s">
        <v>14</v>
      </c>
      <c r="Q26" s="22">
        <f t="shared" si="1"/>
        <v>157.68571826232608</v>
      </c>
      <c r="R26" s="18">
        <f t="shared" si="2"/>
        <v>158.87414195715743</v>
      </c>
      <c r="S26" s="18">
        <f t="shared" si="3"/>
        <v>160.76706388091333</v>
      </c>
      <c r="T26" s="18">
        <f t="shared" si="4"/>
        <v>162.85478324129679</v>
      </c>
      <c r="U26" s="18">
        <f t="shared" si="5"/>
        <v>164.99917793864086</v>
      </c>
      <c r="V26" s="18">
        <f t="shared" si="6"/>
        <v>166.81673211845191</v>
      </c>
      <c r="W26" s="18">
        <f t="shared" si="7"/>
        <v>168.19322895793115</v>
      </c>
      <c r="X26" s="21">
        <f t="shared" si="8"/>
        <v>162.85956781713554</v>
      </c>
    </row>
    <row r="27" spans="1:24" x14ac:dyDescent="0.2">
      <c r="A27" s="11">
        <v>3150</v>
      </c>
      <c r="B27" s="1" t="s">
        <v>19</v>
      </c>
      <c r="C27" s="1" t="s">
        <v>13</v>
      </c>
      <c r="D27" s="1" t="s">
        <v>2</v>
      </c>
      <c r="E27" s="18">
        <v>156.39782599936947</v>
      </c>
      <c r="F27" s="18">
        <v>157.80482857070075</v>
      </c>
      <c r="G27" s="18">
        <v>159.83774967105603</v>
      </c>
      <c r="H27" s="18">
        <v>162.19300356923745</v>
      </c>
      <c r="I27" s="18">
        <v>164.37231701295053</v>
      </c>
      <c r="J27" s="18">
        <v>166.37846079569448</v>
      </c>
      <c r="K27" s="18">
        <v>167.6961186275158</v>
      </c>
      <c r="L27" s="18">
        <v>162.12447878786196</v>
      </c>
      <c r="M27" s="13">
        <v>47.224252801804191</v>
      </c>
      <c r="N27" s="2">
        <v>1506</v>
      </c>
      <c r="O27" t="s">
        <v>14</v>
      </c>
      <c r="P27" t="s">
        <v>14</v>
      </c>
      <c r="Q27" s="22">
        <f t="shared" si="1"/>
        <v>156.39782599936947</v>
      </c>
      <c r="R27" s="18">
        <f t="shared" si="2"/>
        <v>157.80482857070075</v>
      </c>
      <c r="S27" s="18">
        <f t="shared" si="3"/>
        <v>159.83774967105603</v>
      </c>
      <c r="T27" s="18">
        <f t="shared" si="4"/>
        <v>162.19300356923745</v>
      </c>
      <c r="U27" s="18">
        <f t="shared" si="5"/>
        <v>164.37231701295053</v>
      </c>
      <c r="V27" s="18">
        <f t="shared" si="6"/>
        <v>166.37846079569448</v>
      </c>
      <c r="W27" s="18">
        <f t="shared" si="7"/>
        <v>167.6961186275158</v>
      </c>
      <c r="X27" s="21">
        <f t="shared" si="8"/>
        <v>162.12447878786196</v>
      </c>
    </row>
    <row r="28" spans="1:24" x14ac:dyDescent="0.2">
      <c r="A28" s="11">
        <v>4000</v>
      </c>
      <c r="B28" s="1" t="s">
        <v>19</v>
      </c>
      <c r="C28" s="1" t="s">
        <v>13</v>
      </c>
      <c r="D28" s="1" t="s">
        <v>2</v>
      </c>
      <c r="E28" s="18">
        <v>155.75594994798408</v>
      </c>
      <c r="F28" s="18">
        <v>157.13856660991377</v>
      </c>
      <c r="G28" s="18">
        <v>159.27103367040849</v>
      </c>
      <c r="H28" s="18">
        <v>161.60295915525251</v>
      </c>
      <c r="I28" s="18">
        <v>164.04483573142284</v>
      </c>
      <c r="J28" s="18">
        <v>166.11887140332055</v>
      </c>
      <c r="K28" s="18">
        <v>167.77391828546237</v>
      </c>
      <c r="L28" s="18">
        <v>161.65794378753878</v>
      </c>
      <c r="M28" s="13">
        <v>49.80095902497127</v>
      </c>
      <c r="N28" s="2">
        <v>1496</v>
      </c>
      <c r="O28" t="s">
        <v>14</v>
      </c>
      <c r="P28" t="s">
        <v>14</v>
      </c>
      <c r="Q28" s="22">
        <f t="shared" si="1"/>
        <v>155.75594994798408</v>
      </c>
      <c r="R28" s="18">
        <f t="shared" si="2"/>
        <v>157.13856660991377</v>
      </c>
      <c r="S28" s="18">
        <f t="shared" si="3"/>
        <v>159.27103367040849</v>
      </c>
      <c r="T28" s="18">
        <f t="shared" si="4"/>
        <v>161.60295915525251</v>
      </c>
      <c r="U28" s="18">
        <f t="shared" si="5"/>
        <v>164.04483573142284</v>
      </c>
      <c r="V28" s="18">
        <f t="shared" si="6"/>
        <v>166.11887140332055</v>
      </c>
      <c r="W28" s="18">
        <f t="shared" si="7"/>
        <v>167.77391828546237</v>
      </c>
      <c r="X28" s="21">
        <f t="shared" si="8"/>
        <v>161.65794378753878</v>
      </c>
    </row>
    <row r="29" spans="1:24" x14ac:dyDescent="0.2">
      <c r="A29" s="11">
        <v>5000</v>
      </c>
      <c r="B29" s="1" t="s">
        <v>19</v>
      </c>
      <c r="C29" s="1" t="s">
        <v>13</v>
      </c>
      <c r="D29" s="1" t="s">
        <v>2</v>
      </c>
      <c r="E29" s="18">
        <v>154.27255697109013</v>
      </c>
      <c r="F29" s="18">
        <v>155.95294027026475</v>
      </c>
      <c r="G29" s="18">
        <v>158.16825837166445</v>
      </c>
      <c r="H29" s="18">
        <v>160.55181013712934</v>
      </c>
      <c r="I29" s="18">
        <v>163.31078001305303</v>
      </c>
      <c r="J29" s="18">
        <v>165.39839265070671</v>
      </c>
      <c r="K29" s="18">
        <v>166.93185495229935</v>
      </c>
      <c r="L29" s="18">
        <v>160.64793951284608</v>
      </c>
      <c r="M29" s="13">
        <v>52.103801346987431</v>
      </c>
      <c r="N29" s="2">
        <v>1488</v>
      </c>
      <c r="O29" t="s">
        <v>14</v>
      </c>
      <c r="P29" t="s">
        <v>14</v>
      </c>
      <c r="Q29" s="22">
        <f t="shared" si="1"/>
        <v>154.27255697109013</v>
      </c>
      <c r="R29" s="18">
        <f t="shared" si="2"/>
        <v>155.95294027026475</v>
      </c>
      <c r="S29" s="18">
        <f t="shared" si="3"/>
        <v>158.16825837166445</v>
      </c>
      <c r="T29" s="18">
        <f t="shared" si="4"/>
        <v>160.55181013712934</v>
      </c>
      <c r="U29" s="18">
        <f t="shared" si="5"/>
        <v>163.31078001305303</v>
      </c>
      <c r="V29" s="18">
        <f t="shared" si="6"/>
        <v>165.39839265070671</v>
      </c>
      <c r="W29" s="18">
        <f t="shared" si="7"/>
        <v>166.93185495229935</v>
      </c>
      <c r="X29" s="21">
        <f t="shared" si="8"/>
        <v>160.64793951284608</v>
      </c>
    </row>
    <row r="30" spans="1:24" x14ac:dyDescent="0.2">
      <c r="A30" s="11">
        <v>6300</v>
      </c>
      <c r="B30" s="1" t="s">
        <v>19</v>
      </c>
      <c r="C30" s="1" t="s">
        <v>13</v>
      </c>
      <c r="D30" s="1" t="s">
        <v>2</v>
      </c>
      <c r="E30" s="18">
        <v>151.93815616652515</v>
      </c>
      <c r="F30" s="18">
        <v>153.63457670632963</v>
      </c>
      <c r="G30" s="18">
        <v>156.34996972793024</v>
      </c>
      <c r="H30" s="18">
        <v>158.94376284723211</v>
      </c>
      <c r="I30" s="18">
        <v>161.73262210972675</v>
      </c>
      <c r="J30" s="18">
        <v>164.13438977591494</v>
      </c>
      <c r="K30" s="18">
        <v>165.83950265353579</v>
      </c>
      <c r="L30" s="18">
        <v>159.00956971527708</v>
      </c>
      <c r="M30" s="13">
        <v>54.091859356390202</v>
      </c>
      <c r="N30" s="2">
        <v>1482</v>
      </c>
      <c r="O30" t="s">
        <v>14</v>
      </c>
      <c r="P30" t="s">
        <v>14</v>
      </c>
      <c r="Q30" s="22">
        <f t="shared" si="1"/>
        <v>151.93815616652515</v>
      </c>
      <c r="R30" s="18">
        <f t="shared" si="2"/>
        <v>153.63457670632963</v>
      </c>
      <c r="S30" s="18">
        <f t="shared" si="3"/>
        <v>156.34996972793024</v>
      </c>
      <c r="T30" s="18">
        <f t="shared" si="4"/>
        <v>158.94376284723211</v>
      </c>
      <c r="U30" s="18">
        <f t="shared" si="5"/>
        <v>161.73262210972675</v>
      </c>
      <c r="V30" s="18">
        <f t="shared" si="6"/>
        <v>164.13438977591494</v>
      </c>
      <c r="W30" s="18">
        <f t="shared" si="7"/>
        <v>165.83950265353579</v>
      </c>
      <c r="X30" s="21">
        <f t="shared" si="8"/>
        <v>159.00956971527708</v>
      </c>
    </row>
    <row r="31" spans="1:24" x14ac:dyDescent="0.2">
      <c r="A31" s="11">
        <v>8000</v>
      </c>
      <c r="B31" s="1" t="s">
        <v>19</v>
      </c>
      <c r="C31" s="1" t="s">
        <v>13</v>
      </c>
      <c r="D31" s="1" t="s">
        <v>2</v>
      </c>
      <c r="E31" s="18">
        <v>150.18371882564409</v>
      </c>
      <c r="F31" s="18">
        <v>151.84860594945152</v>
      </c>
      <c r="G31" s="18">
        <v>154.60109337855056</v>
      </c>
      <c r="H31" s="18">
        <v>157.62278060405473</v>
      </c>
      <c r="I31" s="18">
        <v>160.67207405239805</v>
      </c>
      <c r="J31" s="18">
        <v>163.31857284981368</v>
      </c>
      <c r="K31" s="18">
        <v>165.00803919453301</v>
      </c>
      <c r="L31" s="18">
        <v>157.62149857073862</v>
      </c>
      <c r="M31" s="13">
        <v>56.554940262324969</v>
      </c>
      <c r="N31" s="2">
        <v>1467</v>
      </c>
      <c r="O31" t="s">
        <v>14</v>
      </c>
      <c r="P31" t="s">
        <v>14</v>
      </c>
      <c r="Q31" s="22">
        <f t="shared" si="1"/>
        <v>150.18371882564409</v>
      </c>
      <c r="R31" s="18">
        <f t="shared" si="2"/>
        <v>151.84860594945152</v>
      </c>
      <c r="S31" s="18">
        <f t="shared" si="3"/>
        <v>154.60109337855056</v>
      </c>
      <c r="T31" s="18">
        <f t="shared" si="4"/>
        <v>157.62278060405473</v>
      </c>
      <c r="U31" s="18">
        <f t="shared" si="5"/>
        <v>160.67207405239805</v>
      </c>
      <c r="V31" s="18">
        <f t="shared" si="6"/>
        <v>163.31857284981368</v>
      </c>
      <c r="W31" s="18">
        <f t="shared" si="7"/>
        <v>165.00803919453301</v>
      </c>
      <c r="X31" s="21">
        <f t="shared" si="8"/>
        <v>157.62149857073862</v>
      </c>
    </row>
    <row r="32" spans="1:24" x14ac:dyDescent="0.2">
      <c r="A32" s="11">
        <v>10000</v>
      </c>
      <c r="B32" s="1" t="s">
        <v>19</v>
      </c>
      <c r="C32" s="1" t="s">
        <v>13</v>
      </c>
      <c r="D32" s="1" t="s">
        <v>2</v>
      </c>
      <c r="E32" s="18">
        <v>148.55643486694382</v>
      </c>
      <c r="F32" s="18">
        <v>150.40399469729437</v>
      </c>
      <c r="G32" s="18">
        <v>153.20608938848929</v>
      </c>
      <c r="H32" s="18">
        <v>156.37521186734062</v>
      </c>
      <c r="I32" s="18">
        <v>159.69063675439833</v>
      </c>
      <c r="J32" s="18">
        <v>162.36275690662922</v>
      </c>
      <c r="K32" s="18">
        <v>164.00923094453807</v>
      </c>
      <c r="L32" s="18">
        <v>156.41284084541218</v>
      </c>
      <c r="M32" s="13">
        <v>53.462188722577707</v>
      </c>
      <c r="N32" s="2">
        <v>1469</v>
      </c>
      <c r="O32" t="s">
        <v>14</v>
      </c>
      <c r="P32" t="s">
        <v>14</v>
      </c>
      <c r="Q32" s="22">
        <f t="shared" si="1"/>
        <v>148.55643486694382</v>
      </c>
      <c r="R32" s="18">
        <f t="shared" si="2"/>
        <v>150.40399469729437</v>
      </c>
      <c r="S32" s="18">
        <f t="shared" si="3"/>
        <v>153.20608938848929</v>
      </c>
      <c r="T32" s="18">
        <f t="shared" si="4"/>
        <v>156.37521186734062</v>
      </c>
      <c r="U32" s="18">
        <f t="shared" si="5"/>
        <v>159.69063675439833</v>
      </c>
      <c r="V32" s="18">
        <f t="shared" si="6"/>
        <v>162.36275690662922</v>
      </c>
      <c r="W32" s="18">
        <f t="shared" si="7"/>
        <v>164.00923094453807</v>
      </c>
      <c r="X32" s="21">
        <f t="shared" si="8"/>
        <v>156.41284084541218</v>
      </c>
    </row>
    <row r="33" spans="1:24" x14ac:dyDescent="0.2">
      <c r="A33" s="11">
        <v>12500</v>
      </c>
      <c r="B33" s="1" t="s">
        <v>19</v>
      </c>
      <c r="C33" s="1" t="s">
        <v>13</v>
      </c>
      <c r="D33" s="1" t="s">
        <v>2</v>
      </c>
      <c r="E33" s="18">
        <v>147.75830060890797</v>
      </c>
      <c r="F33" s="18">
        <v>149.69624828388172</v>
      </c>
      <c r="G33" s="18">
        <v>152.57679844498645</v>
      </c>
      <c r="H33" s="18">
        <v>155.82430597045567</v>
      </c>
      <c r="I33" s="18">
        <v>159.13362377374716</v>
      </c>
      <c r="J33" s="18">
        <v>161.81397035085919</v>
      </c>
      <c r="K33" s="18">
        <v>163.63609748117241</v>
      </c>
      <c r="L33" s="18">
        <v>155.78688792126533</v>
      </c>
      <c r="M33" s="13">
        <v>50.35218075636179</v>
      </c>
      <c r="N33" s="2">
        <v>1461</v>
      </c>
      <c r="O33" t="s">
        <v>14</v>
      </c>
      <c r="P33" t="s">
        <v>14</v>
      </c>
      <c r="Q33" s="22">
        <f t="shared" si="1"/>
        <v>147.75830060890797</v>
      </c>
      <c r="R33" s="18">
        <f t="shared" si="2"/>
        <v>149.69624828388172</v>
      </c>
      <c r="S33" s="18">
        <f t="shared" si="3"/>
        <v>152.57679844498645</v>
      </c>
      <c r="T33" s="18">
        <f t="shared" si="4"/>
        <v>155.82430597045567</v>
      </c>
      <c r="U33" s="18">
        <f t="shared" si="5"/>
        <v>159.13362377374716</v>
      </c>
      <c r="V33" s="18">
        <f t="shared" si="6"/>
        <v>161.81397035085919</v>
      </c>
      <c r="W33" s="18">
        <f t="shared" si="7"/>
        <v>163.63609748117241</v>
      </c>
      <c r="X33" s="21">
        <f t="shared" si="8"/>
        <v>155.78688792126533</v>
      </c>
    </row>
    <row r="34" spans="1:24" x14ac:dyDescent="0.2">
      <c r="A34" s="11">
        <v>16000</v>
      </c>
      <c r="B34" s="1" t="s">
        <v>19</v>
      </c>
      <c r="C34" s="1" t="s">
        <v>13</v>
      </c>
      <c r="D34" s="1" t="s">
        <v>2</v>
      </c>
      <c r="E34" s="18">
        <v>146.55530281757768</v>
      </c>
      <c r="F34" s="18">
        <v>148.49942215383109</v>
      </c>
      <c r="G34" s="18">
        <v>151.30116496388848</v>
      </c>
      <c r="H34" s="18">
        <v>154.8187468324868</v>
      </c>
      <c r="I34" s="18">
        <v>158.18383966804913</v>
      </c>
      <c r="J34" s="18">
        <v>161.11545093836108</v>
      </c>
      <c r="K34" s="18">
        <v>162.63047446938049</v>
      </c>
      <c r="L34" s="18">
        <v>154.76652215045544</v>
      </c>
      <c r="M34" s="13">
        <v>47.661695279655511</v>
      </c>
      <c r="N34" s="2">
        <v>1459</v>
      </c>
      <c r="O34" t="s">
        <v>14</v>
      </c>
      <c r="P34" t="s">
        <v>14</v>
      </c>
      <c r="Q34" s="22">
        <f t="shared" si="1"/>
        <v>146.55530281757768</v>
      </c>
      <c r="R34" s="18">
        <f t="shared" si="2"/>
        <v>148.49942215383109</v>
      </c>
      <c r="S34" s="18">
        <f t="shared" si="3"/>
        <v>151.30116496388848</v>
      </c>
      <c r="T34" s="18">
        <f t="shared" si="4"/>
        <v>154.8187468324868</v>
      </c>
      <c r="U34" s="18">
        <f t="shared" si="5"/>
        <v>158.18383966804913</v>
      </c>
      <c r="V34" s="18">
        <f t="shared" si="6"/>
        <v>161.11545093836108</v>
      </c>
      <c r="W34" s="18">
        <f t="shared" si="7"/>
        <v>162.63047446938049</v>
      </c>
      <c r="X34" s="21">
        <f t="shared" si="8"/>
        <v>154.76652215045544</v>
      </c>
    </row>
    <row r="35" spans="1:24" x14ac:dyDescent="0.2">
      <c r="A35" s="11">
        <v>20000</v>
      </c>
      <c r="B35" s="1" t="s">
        <v>19</v>
      </c>
      <c r="C35" s="1" t="s">
        <v>13</v>
      </c>
      <c r="D35" s="1" t="s">
        <v>2</v>
      </c>
      <c r="E35" s="18">
        <v>146.25069546273795</v>
      </c>
      <c r="F35" s="18">
        <v>148.08000110853533</v>
      </c>
      <c r="G35" s="18">
        <v>151.08095080984845</v>
      </c>
      <c r="H35" s="18">
        <v>154.51234974367819</v>
      </c>
      <c r="I35" s="18">
        <v>157.93924235698137</v>
      </c>
      <c r="J35" s="18">
        <v>160.78500908877658</v>
      </c>
      <c r="K35" s="18">
        <v>162.45429254670319</v>
      </c>
      <c r="L35" s="18">
        <v>154.47139805148632</v>
      </c>
      <c r="M35" s="13">
        <v>46.990019224513993</v>
      </c>
      <c r="N35" s="2">
        <v>1444</v>
      </c>
      <c r="O35" t="s">
        <v>14</v>
      </c>
      <c r="P35" t="s">
        <v>14</v>
      </c>
      <c r="Q35" s="22">
        <f t="shared" si="1"/>
        <v>146.25069546273795</v>
      </c>
      <c r="R35" s="18">
        <f t="shared" si="2"/>
        <v>148.08000110853533</v>
      </c>
      <c r="S35" s="18">
        <f t="shared" si="3"/>
        <v>151.08095080984845</v>
      </c>
      <c r="T35" s="18">
        <f t="shared" si="4"/>
        <v>154.51234974367819</v>
      </c>
      <c r="U35" s="18">
        <f t="shared" si="5"/>
        <v>157.93924235698137</v>
      </c>
      <c r="V35" s="18">
        <f t="shared" si="6"/>
        <v>160.78500908877658</v>
      </c>
      <c r="W35" s="18">
        <f t="shared" si="7"/>
        <v>162.45429254670319</v>
      </c>
      <c r="X35" s="21">
        <f t="shared" si="8"/>
        <v>154.47139805148632</v>
      </c>
    </row>
    <row r="36" spans="1:24" x14ac:dyDescent="0.2">
      <c r="A36" s="11">
        <v>25000</v>
      </c>
      <c r="B36" s="1" t="s">
        <v>19</v>
      </c>
      <c r="C36" s="1" t="s">
        <v>13</v>
      </c>
      <c r="D36" s="1" t="s">
        <v>2</v>
      </c>
      <c r="E36" s="18">
        <v>146.18577205446678</v>
      </c>
      <c r="F36" s="18">
        <v>147.97697596264121</v>
      </c>
      <c r="G36" s="18">
        <v>151.07525639659363</v>
      </c>
      <c r="H36" s="18">
        <v>154.46520204715688</v>
      </c>
      <c r="I36" s="18">
        <v>157.9196249153926</v>
      </c>
      <c r="J36" s="18">
        <v>160.66951552812176</v>
      </c>
      <c r="K36" s="18">
        <v>162.07320249063341</v>
      </c>
      <c r="L36" s="18">
        <v>154.38759511773819</v>
      </c>
      <c r="M36" s="13">
        <v>44.71977871105927</v>
      </c>
      <c r="N36" s="2">
        <v>1454</v>
      </c>
      <c r="O36" t="s">
        <v>14</v>
      </c>
      <c r="P36" t="s">
        <v>14</v>
      </c>
      <c r="Q36" s="22">
        <f t="shared" si="1"/>
        <v>146.18577205446678</v>
      </c>
      <c r="R36" s="18">
        <f t="shared" si="2"/>
        <v>147.97697596264121</v>
      </c>
      <c r="S36" s="18">
        <f t="shared" si="3"/>
        <v>151.07525639659363</v>
      </c>
      <c r="T36" s="18">
        <f t="shared" si="4"/>
        <v>154.46520204715688</v>
      </c>
      <c r="U36" s="18">
        <f t="shared" si="5"/>
        <v>157.9196249153926</v>
      </c>
      <c r="V36" s="18">
        <f t="shared" si="6"/>
        <v>160.66951552812176</v>
      </c>
      <c r="W36" s="18">
        <f t="shared" si="7"/>
        <v>162.07320249063341</v>
      </c>
      <c r="X36" s="21">
        <f t="shared" si="8"/>
        <v>154.38759511773819</v>
      </c>
    </row>
    <row r="37" spans="1:24" x14ac:dyDescent="0.2">
      <c r="A37" s="11">
        <v>31500</v>
      </c>
      <c r="B37" s="1" t="s">
        <v>19</v>
      </c>
      <c r="C37" s="1" t="s">
        <v>13</v>
      </c>
      <c r="D37" s="1" t="s">
        <v>2</v>
      </c>
      <c r="E37" s="18">
        <v>145.48147944262951</v>
      </c>
      <c r="F37" s="18">
        <v>147.40001932308618</v>
      </c>
      <c r="G37" s="18">
        <v>150.38355484825377</v>
      </c>
      <c r="H37" s="18">
        <v>153.70717738090883</v>
      </c>
      <c r="I37" s="18">
        <v>157.31571657541809</v>
      </c>
      <c r="J37" s="18">
        <v>159.94874522537702</v>
      </c>
      <c r="K37" s="18">
        <v>161.50045689804489</v>
      </c>
      <c r="L37" s="18">
        <v>153.682446601539</v>
      </c>
      <c r="M37" s="13">
        <v>48.039655346881872</v>
      </c>
      <c r="N37" s="2">
        <v>1464</v>
      </c>
      <c r="O37" t="s">
        <v>14</v>
      </c>
      <c r="P37" t="s">
        <v>14</v>
      </c>
      <c r="Q37" s="22">
        <f t="shared" si="1"/>
        <v>145.48147944262951</v>
      </c>
      <c r="R37" s="18">
        <f t="shared" si="2"/>
        <v>147.40001932308618</v>
      </c>
      <c r="S37" s="18">
        <f t="shared" si="3"/>
        <v>150.38355484825377</v>
      </c>
      <c r="T37" s="18">
        <f t="shared" si="4"/>
        <v>153.70717738090883</v>
      </c>
      <c r="U37" s="18">
        <f t="shared" si="5"/>
        <v>157.31571657541809</v>
      </c>
      <c r="V37" s="18">
        <f t="shared" si="6"/>
        <v>159.94874522537702</v>
      </c>
      <c r="W37" s="18">
        <f t="shared" si="7"/>
        <v>161.50045689804489</v>
      </c>
      <c r="X37" s="21">
        <f t="shared" si="8"/>
        <v>153.682446601539</v>
      </c>
    </row>
    <row r="38" spans="1:24" ht="13.5" thickBot="1" x14ac:dyDescent="0.25">
      <c r="A38" s="12">
        <v>40000</v>
      </c>
      <c r="B38" s="3" t="s">
        <v>19</v>
      </c>
      <c r="C38" s="3" t="s">
        <v>13</v>
      </c>
      <c r="D38" s="3" t="s">
        <v>2</v>
      </c>
      <c r="E38" s="19">
        <v>145.10989270753942</v>
      </c>
      <c r="F38" s="19">
        <v>147.11741398595316</v>
      </c>
      <c r="G38" s="19">
        <v>149.97437280736511</v>
      </c>
      <c r="H38" s="19">
        <v>153.23829530453452</v>
      </c>
      <c r="I38" s="19">
        <v>156.69357647665788</v>
      </c>
      <c r="J38" s="19">
        <v>159.38723226369038</v>
      </c>
      <c r="K38" s="19">
        <v>160.97943733561902</v>
      </c>
      <c r="L38" s="19">
        <v>153.24858506457755</v>
      </c>
      <c r="M38" s="14">
        <v>41.855766775899006</v>
      </c>
      <c r="N38" s="4">
        <v>1405</v>
      </c>
      <c r="O38" t="s">
        <v>14</v>
      </c>
      <c r="P38" t="s">
        <v>14</v>
      </c>
      <c r="Q38" s="23">
        <f t="shared" si="1"/>
        <v>145.10989270753942</v>
      </c>
      <c r="R38" s="19">
        <f t="shared" si="2"/>
        <v>147.11741398595316</v>
      </c>
      <c r="S38" s="19">
        <f t="shared" si="3"/>
        <v>149.97437280736511</v>
      </c>
      <c r="T38" s="19">
        <f t="shared" si="4"/>
        <v>153.23829530453452</v>
      </c>
      <c r="U38" s="19">
        <f t="shared" si="5"/>
        <v>156.69357647665788</v>
      </c>
      <c r="V38" s="19">
        <f t="shared" si="6"/>
        <v>159.38723226369038</v>
      </c>
      <c r="W38" s="19">
        <f t="shared" si="7"/>
        <v>160.97943733561902</v>
      </c>
      <c r="X38" s="24">
        <f t="shared" si="8"/>
        <v>153.24858506457755</v>
      </c>
    </row>
  </sheetData>
  <sheetProtection algorithmName="SHA-512" hashValue="B1jaqvt56D46aB6RrpF4hs3PpfsMmZWqvSp5+lN8r/WeVJIrBJ+DPl4OXX3BPXULj8aaAaUPT8GucZsBJopVoA==" saltValue="t4TP3gy1jCTZMtMzPwC6xQ==" spinCount="100000" sheet="1" objects="1" scenarios="1"/>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vt:lpstr>
      <vt:lpstr>Bulker</vt:lpstr>
      <vt:lpstr>Container Ship</vt:lpstr>
      <vt:lpstr>Cruise</vt:lpstr>
      <vt:lpstr>Tanker</vt:lpstr>
      <vt:lpstr>Tug</vt:lpstr>
      <vt:lpstr>Vehicle Carrier</vt:lpstr>
      <vt:lpstr>Intro!_Toc98515369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Quijano</dc:creator>
  <cp:lastModifiedBy>David Hannay</cp:lastModifiedBy>
  <dcterms:created xsi:type="dcterms:W3CDTF">2022-08-30T04:03:14Z</dcterms:created>
  <dcterms:modified xsi:type="dcterms:W3CDTF">2023-09-04T19:59:55Z</dcterms:modified>
</cp:coreProperties>
</file>